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mp" ContentType="image/pn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75" windowWidth="27795" windowHeight="12075" activeTab="1"/>
  </bookViews>
  <sheets>
    <sheet name="Instructions" sheetId="4" r:id="rId1"/>
    <sheet name="Promotion Calculator" sheetId="1" r:id="rId2"/>
    <sheet name="Computation Data" sheetId="3" r:id="rId3"/>
  </sheets>
  <definedNames>
    <definedName name="_xlnm.Print_Area" localSheetId="0">'Instructions'!$A$1:$I$48</definedName>
    <definedName name="_xlnm.Print_Area" localSheetId="1">'Promotion Calculator'!$A$1:$I$53</definedName>
  </definedNames>
  <calcPr calcId="152511"/>
</workbook>
</file>

<file path=xl/sharedStrings.xml><?xml version="1.0" encoding="utf-8"?>
<sst xmlns="http://schemas.openxmlformats.org/spreadsheetml/2006/main" count="1308" uniqueCount="219">
  <si>
    <t>Original Entry Date</t>
  </si>
  <si>
    <t>Latest Entry on Duty</t>
  </si>
  <si>
    <t>Seniority Credit Date</t>
  </si>
  <si>
    <t>Training and Experience Date</t>
  </si>
  <si>
    <t>Promotion Credit Date</t>
  </si>
  <si>
    <t>General Information</t>
  </si>
  <si>
    <t>PHS Commissioned CORPS</t>
  </si>
  <si>
    <t>O-2</t>
  </si>
  <si>
    <t>O-3</t>
  </si>
  <si>
    <t>O-4</t>
  </si>
  <si>
    <t>O-5</t>
  </si>
  <si>
    <t>O-6</t>
  </si>
  <si>
    <t>Promotion Year</t>
  </si>
  <si>
    <t>Promotion Board Meets</t>
  </si>
  <si>
    <t>Considering Promotion During</t>
  </si>
  <si>
    <t>N/A</t>
  </si>
  <si>
    <t>Years</t>
  </si>
  <si>
    <t>Months</t>
  </si>
  <si>
    <t>Days</t>
  </si>
  <si>
    <t>Prior Military Service</t>
  </si>
  <si>
    <t>-</t>
  </si>
  <si>
    <t>For the COER Available</t>
  </si>
  <si>
    <t>Retirement Credit Date</t>
  </si>
  <si>
    <t>Rank</t>
  </si>
  <si>
    <t>Eligible Permanent</t>
  </si>
  <si>
    <t>Category</t>
  </si>
  <si>
    <t>USPHS Category</t>
  </si>
  <si>
    <t>Enter your Category</t>
  </si>
  <si>
    <t>Nurse</t>
  </si>
  <si>
    <t>Medical</t>
  </si>
  <si>
    <t>Dental</t>
  </si>
  <si>
    <t>Engineer</t>
  </si>
  <si>
    <t>Scientist</t>
  </si>
  <si>
    <t>Veterinary</t>
  </si>
  <si>
    <t>Pharmacy</t>
  </si>
  <si>
    <t>Dietitian</t>
  </si>
  <si>
    <t>Therapist</t>
  </si>
  <si>
    <t>Restricted</t>
  </si>
  <si>
    <t>Non-Restricted</t>
  </si>
  <si>
    <t>Calculation</t>
  </si>
  <si>
    <t>NR</t>
  </si>
  <si>
    <t>R</t>
  </si>
  <si>
    <t>Sum</t>
  </si>
  <si>
    <t>Previous Temporary Promotion Effective Date (if none leave blank)</t>
  </si>
  <si>
    <t>Previous Permanent Promotion Effective Date (if none leave blank)</t>
  </si>
  <si>
    <t>Environmental Health</t>
  </si>
  <si>
    <t>Health Services</t>
  </si>
  <si>
    <t>Eligible Temporary</t>
  </si>
  <si>
    <t>Promotions Announced</t>
  </si>
  <si>
    <t>Prior Creditable Service (enter data under Years, Months, Days; if none enter 0)</t>
  </si>
  <si>
    <t>Creditable Service (typically the same as your Latest Entry on Duty Date)</t>
  </si>
  <si>
    <t>Achieved</t>
  </si>
  <si>
    <t xml:space="preserve"> - Check the RedDOG self-service system monthly to ensure Basic Readiness - </t>
  </si>
  <si>
    <t>Promotion Documentation Due</t>
  </si>
  <si>
    <t>The below tables will automatically update based on the inputs entered in the calculator.  Please do not edit or enter data under this section.</t>
  </si>
  <si>
    <t>Promotion Computation Data</t>
  </si>
  <si>
    <t>Promotion Year Cycle Information</t>
  </si>
  <si>
    <t>your Promotion Information Report (PIR)</t>
  </si>
  <si>
    <t xml:space="preserve">Enter the information below as it appears on </t>
  </si>
  <si>
    <t xml:space="preserve">Enter promotion information below from your </t>
  </si>
  <si>
    <t>Official Personnel Folder (eOPF) - Personnel Orders section</t>
  </si>
  <si>
    <t xml:space="preserve"> - Ensure that the Years, Months, and Days match your PIR -</t>
  </si>
  <si>
    <t>USPHS Promotion Calculator</t>
  </si>
  <si>
    <t>* This calculator will only work if there are no breaks of service in your PHS tour</t>
  </si>
  <si>
    <t>* Fill in cells highlighted in yellow to calculate your promotion status</t>
  </si>
  <si>
    <t>Enter the information below to check your promotion eligibility status.</t>
  </si>
  <si>
    <t>Introduction</t>
  </si>
  <si>
    <t>To find this information open your Official Personnel Folder (eOPF) and choose the Personnel Orders Section. Look for orders related to your Commissioning, Temporary, and Permanent rank.</t>
  </si>
  <si>
    <t>To access your PIR:
  o  Log into the Officer Secure Area (Hyperlink the URL)
  o  Click on “Access Your Official Personnel Folder (OPF)” from left menu
  o  Click on Search eOPF
  o  Click on PIR
  o  All information is under the General Information heading</t>
  </si>
  <si>
    <t>If it does not match, you may need to check the accuracy of the Latest Entry on Duty Date or you have had a break in service. If this number is not correct the projections are not reliable.</t>
  </si>
  <si>
    <t>Enter the time as Years of Service, Months of Service, and Days of Service as listed on the PIR</t>
  </si>
  <si>
    <t>The calculator can only predict your next temporary or permanent promotion eligibility date.</t>
  </si>
  <si>
    <t>As a relatively new officer, I found myself struggling to organize and structure all of the benchmarks/guidance for promotion. My efforts to create a plan for meeting the benchmarks was confounded by having to do calculations to determine my temporary and permanent promotion dates. I found myself running these numbers repeatedly to ensure I had the correct date and remained on track. I decided it would be more efficient to just create an equation that would tell me if I would be up for promotion in the coming year(s). This desire led me to the creation of this spreadsheet. Simply by entering information from your eOPF, listed on your PIR, and the promotion year, you are able to see whether you are eligible for Temporary or Permanent promotion, when the COER will be due, a material due range, when the promotion board meets, and the promotion period. If you have any questions or comments feel free to reach me by e-mail ( nicholas.c.buhr.mil@mail.mil ).</t>
  </si>
  <si>
    <r>
      <rPr>
        <b/>
        <sz val="11"/>
        <color theme="1"/>
        <rFont val="Calibri"/>
        <family val="2"/>
        <scheme val="minor"/>
      </rPr>
      <t>Step 7</t>
    </r>
    <r>
      <rPr>
        <sz val="11"/>
        <color theme="1"/>
        <rFont val="Calibri"/>
        <family val="2"/>
        <scheme val="minor"/>
      </rPr>
      <t>: Return to the top of the document and review your projected promotion eligibility</t>
    </r>
  </si>
  <si>
    <r>
      <rPr>
        <b/>
        <sz val="11"/>
        <color theme="1"/>
        <rFont val="Calibri"/>
        <family val="2"/>
        <scheme val="minor"/>
      </rPr>
      <t>Step 6</t>
    </r>
    <r>
      <rPr>
        <sz val="11"/>
        <color theme="1"/>
        <rFont val="Calibri"/>
        <family val="2"/>
        <scheme val="minor"/>
      </rPr>
      <t>: Enter prior military Creditable Service</t>
    </r>
  </si>
  <si>
    <r>
      <rPr>
        <b/>
        <sz val="11"/>
        <color theme="1"/>
        <rFont val="Calibri"/>
        <family val="2"/>
        <scheme val="minor"/>
      </rPr>
      <t>Step 5</t>
    </r>
    <r>
      <rPr>
        <sz val="11"/>
        <color theme="1"/>
        <rFont val="Calibri"/>
        <family val="2"/>
        <scheme val="minor"/>
      </rPr>
      <t xml:space="preserve">: Ensure that the Years, Months, and Days on Creditable Service match your PIR. </t>
    </r>
  </si>
  <si>
    <r>
      <rPr>
        <b/>
        <sz val="11"/>
        <color theme="1"/>
        <rFont val="Calibri"/>
        <family val="2"/>
        <scheme val="minor"/>
      </rPr>
      <t>Step 3</t>
    </r>
    <r>
      <rPr>
        <sz val="11"/>
        <color theme="1"/>
        <rFont val="Calibri"/>
        <family val="2"/>
        <scheme val="minor"/>
      </rPr>
      <t>: Enter your past Temporary and Permanent Promotion dates.</t>
    </r>
  </si>
  <si>
    <r>
      <rPr>
        <b/>
        <sz val="11"/>
        <color theme="1"/>
        <rFont val="Calibri"/>
        <family val="2"/>
        <scheme val="minor"/>
      </rPr>
      <t>Step 2</t>
    </r>
    <r>
      <rPr>
        <sz val="11"/>
        <color theme="1"/>
        <rFont val="Calibri"/>
        <family val="2"/>
        <scheme val="minor"/>
      </rPr>
      <t>: Select your Category from the drop down menu</t>
    </r>
  </si>
  <si>
    <t>June Control Date</t>
  </si>
  <si>
    <t>March Control Date</t>
  </si>
  <si>
    <t>June of Year</t>
  </si>
  <si>
    <t>March of Year</t>
  </si>
  <si>
    <t>TEMP O-2 T&amp;E</t>
  </si>
  <si>
    <t>TEMP O-2 TIS</t>
  </si>
  <si>
    <t>TEMP O-2 TIG</t>
  </si>
  <si>
    <t>TEMP O-3 T&amp;E</t>
  </si>
  <si>
    <t>TEMP O-3 TIS</t>
  </si>
  <si>
    <t>TEMP O-3 TIG</t>
  </si>
  <si>
    <t>TEMP O-4 T&amp;E</t>
  </si>
  <si>
    <t>TEMP O-4 TIS</t>
  </si>
  <si>
    <t>TEMP O-4 TIG</t>
  </si>
  <si>
    <t>TEMP O-5 T&amp;E</t>
  </si>
  <si>
    <t>TEMP O-5 TIS</t>
  </si>
  <si>
    <t>TEMP O-5 TIG</t>
  </si>
  <si>
    <t>TEMP O-6 T&amp;E</t>
  </si>
  <si>
    <t>TEMP O-6 TIS</t>
  </si>
  <si>
    <t>TEMP O-6 TIG</t>
  </si>
  <si>
    <t>PERM O-2 T&amp;E</t>
  </si>
  <si>
    <t>PERM O-3 Promo</t>
  </si>
  <si>
    <t>PERM O-4 Promo</t>
  </si>
  <si>
    <t>PERM O-5 NR Promo</t>
  </si>
  <si>
    <t>PERM O-6 Senior</t>
  </si>
  <si>
    <t>PERM O-5 R Senior</t>
  </si>
  <si>
    <t>Date T O-2 Req Met T&amp;E</t>
  </si>
  <si>
    <t>Date T O-2 Req Met TIS</t>
  </si>
  <si>
    <t>Date T O-2 Req Met TIG</t>
  </si>
  <si>
    <t>Date T O-3 Req Met T&amp;E</t>
  </si>
  <si>
    <t>Date T O-3 Req Met TIS</t>
  </si>
  <si>
    <t>Date T O-3 Req Met TIG</t>
  </si>
  <si>
    <t>Date T O-4 Req Met T&amp;E</t>
  </si>
  <si>
    <t>Date T O-4 Req Met TIS</t>
  </si>
  <si>
    <t>Date T O-4 Req Met TIG</t>
  </si>
  <si>
    <t>Date T O-5 Req Met T&amp;E</t>
  </si>
  <si>
    <t>Date T O-5 Req Met TIS</t>
  </si>
  <si>
    <t>Date T O-5 Req Met TIG</t>
  </si>
  <si>
    <t>Date T O-6 Req Met T&amp;E</t>
  </si>
  <si>
    <t>Date T O-6 Req Met TIS</t>
  </si>
  <si>
    <t>Date T O-6 Req Met TIG</t>
  </si>
  <si>
    <t>Date P O-2 T&amp;E Met</t>
  </si>
  <si>
    <t>Date P O-3 Promo Met</t>
  </si>
  <si>
    <t>Date P O-4 Promo Met</t>
  </si>
  <si>
    <t>Date P O-5 R Senior Met</t>
  </si>
  <si>
    <t>Date P O-5 NR Promo Met</t>
  </si>
  <si>
    <t>Date P O-6 Senior Met</t>
  </si>
  <si>
    <t>T O-2 Req T&amp;E Eligible</t>
  </si>
  <si>
    <t>T O-2 Req TIS Eligible</t>
  </si>
  <si>
    <t>T O-2 Req TIG Eligible</t>
  </si>
  <si>
    <t>T O-3 Req T&amp;E Eligible</t>
  </si>
  <si>
    <t>T O-3 Req TIS Eligible</t>
  </si>
  <si>
    <t>T O-3 Req TIG Eligible</t>
  </si>
  <si>
    <t>T O-4 Req T&amp;E Eligible</t>
  </si>
  <si>
    <t>T O-4 Req TIS Eligible</t>
  </si>
  <si>
    <t>T O-4 Req TIG Eligible</t>
  </si>
  <si>
    <t>T O-5 Req T&amp;E Eligible</t>
  </si>
  <si>
    <t>T O-5 Req TIS Eligible</t>
  </si>
  <si>
    <t>T O-5 Req TIG Eligible</t>
  </si>
  <si>
    <t>T O-6 Req T&amp;E Eligible</t>
  </si>
  <si>
    <t>T O-6 Req TIS Eligible</t>
  </si>
  <si>
    <t>T O-6 Req TIG Eligible</t>
  </si>
  <si>
    <t>P O-2 Req T&amp;E Eligible</t>
  </si>
  <si>
    <t>P O-3 Req Promo Eligible</t>
  </si>
  <si>
    <t>P O-4 Req Promo Eligible</t>
  </si>
  <si>
    <t>P O-5 Req Promo Eligible</t>
  </si>
  <si>
    <t>P O-5 Req Senior Eligible</t>
  </si>
  <si>
    <t>P O-6 Req Senior Eligible</t>
  </si>
  <si>
    <t>T O-2 Req T&amp;E Calc</t>
  </si>
  <si>
    <t>T O-2 Req TIS Calc</t>
  </si>
  <si>
    <t>T O-2 Req TIG Calc</t>
  </si>
  <si>
    <t>T O-3 Req T&amp;E Calc</t>
  </si>
  <si>
    <t>T O-3 Req TIS Calc</t>
  </si>
  <si>
    <t>T O-3 Req TIG Calc</t>
  </si>
  <si>
    <t>T O-4 Req T&amp;E Calc</t>
  </si>
  <si>
    <t>T O-4 Req TIS Calc</t>
  </si>
  <si>
    <t>T O-4 Req TIG Calc</t>
  </si>
  <si>
    <t>T O-5 Req T&amp;E Calc</t>
  </si>
  <si>
    <t>T O-5 Req TIS Calc</t>
  </si>
  <si>
    <t>T O-5 Req TIG Calc</t>
  </si>
  <si>
    <t>T O-6 Req T&amp;E Calc</t>
  </si>
  <si>
    <t>T O-6 Req TIS Calc</t>
  </si>
  <si>
    <t>T O-6 Req TIG Calc</t>
  </si>
  <si>
    <t>P O-2 Req T&amp;E Calc</t>
  </si>
  <si>
    <t>P O-3 Req Promo Calc</t>
  </si>
  <si>
    <t>P O-4 Req Promo Calc</t>
  </si>
  <si>
    <t>P O-5 Req Promo Calc</t>
  </si>
  <si>
    <t>P O-5 Req Senior Calc</t>
  </si>
  <si>
    <t>P O-6 Req Senior Calc</t>
  </si>
  <si>
    <t>T O-2 Sum</t>
  </si>
  <si>
    <t>T O-3 Sum</t>
  </si>
  <si>
    <t>T O-4 Sum</t>
  </si>
  <si>
    <t>T O-5 Sum</t>
  </si>
  <si>
    <t>T O-6 Sum</t>
  </si>
  <si>
    <t>P O-2 Sum</t>
  </si>
  <si>
    <t>P O-3 Sum</t>
  </si>
  <si>
    <t>P O-4 Sum</t>
  </si>
  <si>
    <t>P O-5 Sum</t>
  </si>
  <si>
    <t>P O-6 Sum</t>
  </si>
  <si>
    <t>Item</t>
  </si>
  <si>
    <t>T O-2 Year Eligible</t>
  </si>
  <si>
    <t>T O-3 Year Eligible</t>
  </si>
  <si>
    <t>T O-4 Year Eligible</t>
  </si>
  <si>
    <t>T O-5 Year Eligible</t>
  </si>
  <si>
    <t>T O-6 Year Eligible</t>
  </si>
  <si>
    <t>P O-2 Year Eligible</t>
  </si>
  <si>
    <t>P O-3 Year Eligible</t>
  </si>
  <si>
    <t>P O-4 Year Eligible</t>
  </si>
  <si>
    <t>P O-5 Year Eligible</t>
  </si>
  <si>
    <t>P O-6 Year Eligible</t>
  </si>
  <si>
    <t>Start of Promotion Eligibility Status</t>
  </si>
  <si>
    <r>
      <t xml:space="preserve"> - Date represents </t>
    </r>
    <r>
      <rPr>
        <b/>
        <sz val="11"/>
        <color rgb="FFFF0000"/>
        <rFont val="Calibri"/>
        <family val="2"/>
        <scheme val="minor"/>
      </rPr>
      <t>only first year</t>
    </r>
    <r>
      <rPr>
        <sz val="11"/>
        <color rgb="FFFF0000"/>
        <rFont val="Calibri"/>
        <family val="2"/>
        <scheme val="minor"/>
      </rPr>
      <t xml:space="preserve"> eligible. If promotion is not achieve continue applying each subsequent year. - </t>
    </r>
  </si>
  <si>
    <t xml:space="preserve"> - Dates identified are estimates. Always use official due dates provided by USPHS CCHQ and your local leadership (OPDIV) - </t>
  </si>
  <si>
    <t>Date EPP O-3 Met</t>
  </si>
  <si>
    <t>Date EPP O-4 Met</t>
  </si>
  <si>
    <t>Date EPP O-5 Met</t>
  </si>
  <si>
    <t>Date EPP O-6 Met</t>
  </si>
  <si>
    <t>EPP O-3 TIG</t>
  </si>
  <si>
    <t>EPP O-4 TIG</t>
  </si>
  <si>
    <t>EPP O-5 TIG</t>
  </si>
  <si>
    <t>EPP O-6 TIG</t>
  </si>
  <si>
    <t>EPP O-3 TIG Eligible</t>
  </si>
  <si>
    <t>EPP O-4 TIG Eligible</t>
  </si>
  <si>
    <t>EPP O-5 TIG Eligible</t>
  </si>
  <si>
    <t>EPP O-6 TIG Eligible</t>
  </si>
  <si>
    <t>EPP O-3 TIG Calc</t>
  </si>
  <si>
    <t>EPP O-4 TIG Calc</t>
  </si>
  <si>
    <t>EPP O-5 TIG Calc</t>
  </si>
  <si>
    <t>EPP O-6 TIG Calc</t>
  </si>
  <si>
    <t>EPP O-3 TIG Year Eligible</t>
  </si>
  <si>
    <t>EPP O-4 TIG Year Eligible</t>
  </si>
  <si>
    <t>EPP O-5 TIG Year Eligible</t>
  </si>
  <si>
    <t>EPP O-6 TIG Year Eligible</t>
  </si>
  <si>
    <t>EPP</t>
  </si>
  <si>
    <t>Data</t>
  </si>
  <si>
    <t>Combine</t>
  </si>
  <si>
    <t>Follow the below steps and when completed this area will show you your projected promotion eligibility status.</t>
  </si>
  <si>
    <r>
      <rPr>
        <b/>
        <sz val="11"/>
        <color theme="1"/>
        <rFont val="Calibri"/>
        <family val="2"/>
        <scheme val="minor"/>
      </rPr>
      <t>Step 1</t>
    </r>
    <r>
      <rPr>
        <sz val="11"/>
        <color theme="1"/>
        <rFont val="Calibri"/>
        <family val="2"/>
        <scheme val="minor"/>
      </rPr>
      <t>: Enter the following "General Information" directly from your Promotion Information Report (PIR)</t>
    </r>
  </si>
  <si>
    <t>This data includes when you will be up for your next temporary and permanent promotions along with general guidance of when materials will be due and decisions will be made. There is also a section to indicate when you would be eligible for Early Prodiciency Promotion (when applicable).</t>
  </si>
  <si>
    <t>You can also enter estimated hypothetical future promotion dates to see timeframes beyond the next promotion.</t>
  </si>
  <si>
    <t>Instructions for Using the USPHS Promotion Calculator</t>
  </si>
  <si>
    <t>v2.3 - 03/18/2019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</si>
</sst>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0.0"/>
  </numFmts>
  <fonts count="21">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sz val="11"/>
      <name val="Calibri"/>
      <family val="2"/>
      <scheme val="minor"/>
    </font>
    <font>
      <b/>
      <sz val="26"/>
      <color theme="1"/>
      <name val="Calibri"/>
      <family val="2"/>
      <scheme val="minor"/>
    </font>
    <font>
      <sz val="11"/>
      <color rgb="FFFF0000"/>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22"/>
      <color theme="1"/>
      <name val="Calibri"/>
      <family val="2"/>
      <scheme val="minor"/>
    </font>
    <font>
      <i/>
      <sz val="22"/>
      <color theme="3"/>
      <name val="Calibri"/>
      <family val="2"/>
      <scheme val="minor"/>
    </font>
    <font>
      <b/>
      <sz val="14"/>
      <color theme="3"/>
      <name val="Calibri"/>
      <family val="2"/>
      <scheme val="minor"/>
    </font>
    <font>
      <b/>
      <u val="single"/>
      <sz val="11"/>
      <color theme="3"/>
      <name val="Calibri"/>
      <family val="2"/>
      <scheme val="minor"/>
    </font>
    <font>
      <b/>
      <sz val="11"/>
      <color rgb="FFFF0000"/>
      <name val="Calibri"/>
      <family val="2"/>
      <scheme val="minor"/>
    </font>
    <font>
      <b/>
      <sz val="12"/>
      <color theme="1"/>
      <name val="Calibri"/>
      <family val="2"/>
      <scheme val="minor"/>
    </font>
    <font>
      <i/>
      <sz val="22"/>
      <name val="Calibri"/>
      <family val="2"/>
      <scheme val="minor"/>
    </font>
    <font>
      <b/>
      <i/>
      <u val="single"/>
      <sz val="14"/>
      <name val="Calibri"/>
      <family val="2"/>
      <scheme val="minor"/>
    </font>
    <font>
      <b/>
      <sz val="12"/>
      <name val="Calibri"/>
      <family val="2"/>
      <scheme val="minor"/>
    </font>
    <font>
      <b/>
      <i/>
      <u val="single"/>
      <sz val="11"/>
      <name val="Calibri"/>
      <family val="2"/>
      <scheme val="minor"/>
    </font>
    <font>
      <b/>
      <i/>
      <sz val="11"/>
      <color theme="1"/>
      <name val="Calibri"/>
      <family val="2"/>
      <scheme val="minor"/>
    </font>
  </fonts>
  <fills count="7">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8" tint="0.7999799847602844"/>
        <bgColor indexed="64"/>
      </patternFill>
    </fill>
  </fills>
  <borders count="9">
    <border>
      <left/>
      <right/>
      <top/>
      <bottom/>
      <diagonal/>
    </border>
    <border>
      <left style="thin"/>
      <right style="thin"/>
      <top style="thin"/>
      <bottom style="thin"/>
    </border>
    <border>
      <left style="thin"/>
      <right style="thin"/>
      <top/>
      <bottom style="thin"/>
    </border>
    <border>
      <left/>
      <right/>
      <top/>
      <bottom style="thick">
        <color theme="3"/>
      </bottom>
    </border>
    <border>
      <left style="thin"/>
      <right/>
      <top style="thin"/>
      <bottom style="thin"/>
    </border>
    <border>
      <left style="medium"/>
      <right style="medium"/>
      <top style="medium"/>
      <bottom style="medium"/>
    </border>
    <border>
      <left style="medium"/>
      <right style="thin"/>
      <top style="thin"/>
      <bottom style="thin"/>
    </border>
    <border>
      <left/>
      <right/>
      <top/>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27">
    <xf numFmtId="0" fontId="0" fillId="0" borderId="0" xfId="0"/>
    <xf numFmtId="0" fontId="0" fillId="0" borderId="0" xfId="0"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4" fillId="0" borderId="0" xfId="0" applyFont="1"/>
    <xf numFmtId="0" fontId="0" fillId="0" borderId="0" xfId="0" applyFill="1"/>
    <xf numFmtId="0" fontId="0" fillId="0" borderId="0" xfId="0" applyProtection="1">
      <protection/>
    </xf>
    <xf numFmtId="0" fontId="0" fillId="0" borderId="0" xfId="21" applyFill="1" applyBorder="1" applyProtection="1">
      <protection/>
    </xf>
    <xf numFmtId="0" fontId="0" fillId="0" borderId="0" xfId="21" applyFill="1" applyBorder="1" applyAlignment="1" applyProtection="1">
      <alignment horizontal="center"/>
      <protection/>
    </xf>
    <xf numFmtId="164" fontId="0" fillId="0" borderId="0" xfId="0" applyNumberFormat="1" applyFill="1" applyBorder="1" applyAlignment="1" applyProtection="1">
      <alignment horizontal="center"/>
      <protection/>
    </xf>
    <xf numFmtId="0" fontId="0" fillId="3" borderId="2" xfId="21" applyBorder="1" applyAlignment="1" applyProtection="1">
      <alignment horizontal="center"/>
      <protection/>
    </xf>
    <xf numFmtId="0" fontId="0" fillId="2" borderId="2" xfId="20" applyBorder="1" applyAlignment="1" applyProtection="1">
      <alignment horizontal="center"/>
      <protection/>
    </xf>
    <xf numFmtId="0" fontId="0" fillId="3" borderId="1" xfId="21" applyBorder="1" applyAlignment="1" applyProtection="1">
      <alignment horizontal="center"/>
      <protection/>
    </xf>
    <xf numFmtId="0" fontId="0" fillId="2" borderId="1" xfId="20" applyBorder="1" applyAlignment="1" applyProtection="1">
      <alignment horizontal="center"/>
      <protection/>
    </xf>
    <xf numFmtId="0" fontId="0" fillId="0" borderId="0" xfId="20" applyFill="1" applyBorder="1" applyProtection="1">
      <protection/>
    </xf>
    <xf numFmtId="0" fontId="3" fillId="0" borderId="0" xfId="0" applyFont="1" applyProtection="1">
      <protection/>
    </xf>
    <xf numFmtId="0" fontId="3" fillId="0" borderId="0" xfId="0" applyFont="1" applyAlignment="1" applyProtection="1">
      <alignment horizontal="right"/>
      <protection/>
    </xf>
    <xf numFmtId="0" fontId="3" fillId="0" borderId="0" xfId="0" applyNumberFormat="1" applyFont="1" applyAlignment="1" applyProtection="1">
      <alignment horizontal="center"/>
      <protection/>
    </xf>
    <xf numFmtId="0" fontId="3" fillId="0" borderId="0" xfId="0" applyFont="1" applyAlignment="1" applyProtection="1">
      <alignment horizontal="left"/>
      <protection/>
    </xf>
    <xf numFmtId="0" fontId="0" fillId="3" borderId="1" xfId="20" applyFill="1" applyBorder="1" applyAlignment="1" applyProtection="1">
      <alignment horizontal="center"/>
      <protection/>
    </xf>
    <xf numFmtId="0" fontId="0" fillId="0" borderId="0" xfId="0" applyAlignment="1">
      <alignment vertical="top" wrapText="1"/>
    </xf>
    <xf numFmtId="0" fontId="0" fillId="0" borderId="0" xfId="0" applyAlignment="1">
      <alignment horizontal="right"/>
    </xf>
    <xf numFmtId="0" fontId="0" fillId="0" borderId="0" xfId="0" applyFill="1" applyBorder="1"/>
    <xf numFmtId="0" fontId="0" fillId="0" borderId="0" xfId="0" applyBorder="1"/>
    <xf numFmtId="0" fontId="0" fillId="0" borderId="0" xfId="0" applyFill="1" applyBorder="1" applyProtection="1">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ill="1" applyBorder="1" applyAlignment="1" applyProtection="1">
      <alignment horizontal="left"/>
      <protection/>
    </xf>
    <xf numFmtId="0" fontId="3" fillId="0" borderId="0" xfId="0" applyFont="1" applyFill="1" applyBorder="1" applyAlignment="1" applyProtection="1">
      <alignment horizontal="left"/>
      <protection/>
    </xf>
    <xf numFmtId="0" fontId="0" fillId="0" borderId="3" xfId="0" applyBorder="1"/>
    <xf numFmtId="0" fontId="0" fillId="0" borderId="0" xfId="0" applyAlignment="1">
      <alignment/>
    </xf>
    <xf numFmtId="0" fontId="0" fillId="0" borderId="0" xfId="0" applyAlignment="1" applyProtection="1">
      <alignment/>
      <protection/>
    </xf>
    <xf numFmtId="0" fontId="9" fillId="4" borderId="1" xfId="20" applyFont="1" applyFill="1" applyBorder="1" applyAlignment="1" applyProtection="1">
      <alignment horizontal="center" vertical="center"/>
      <protection/>
    </xf>
    <xf numFmtId="0" fontId="9" fillId="4" borderId="1" xfId="0" applyFont="1" applyFill="1" applyBorder="1" applyAlignment="1" applyProtection="1">
      <alignment horizontal="center" vertical="center"/>
      <protection/>
    </xf>
    <xf numFmtId="0" fontId="8" fillId="5" borderId="1" xfId="21" applyFont="1" applyFill="1" applyBorder="1" applyAlignment="1" applyProtection="1">
      <alignment horizontal="center" vertical="center"/>
      <protection/>
    </xf>
    <xf numFmtId="0" fontId="8" fillId="4" borderId="1" xfId="20" applyFont="1" applyFill="1" applyBorder="1" applyAlignment="1" applyProtection="1">
      <alignment horizontal="center" vertical="center"/>
      <protection/>
    </xf>
    <xf numFmtId="0" fontId="0" fillId="0" borderId="0" xfId="0" applyFill="1" applyBorder="1" applyAlignment="1" applyProtection="1">
      <alignment/>
      <protection/>
    </xf>
    <xf numFmtId="164" fontId="0" fillId="0" borderId="0" xfId="0" applyNumberFormat="1" applyFill="1" applyBorder="1" applyAlignment="1" applyProtection="1">
      <alignment horizontal="center"/>
      <protection locked="0"/>
    </xf>
    <xf numFmtId="0" fontId="0" fillId="0" borderId="0" xfId="0" applyFill="1" applyBorder="1" applyAlignment="1">
      <alignment horizontal="right"/>
    </xf>
    <xf numFmtId="0" fontId="10" fillId="0" borderId="0" xfId="21" applyFont="1" applyFill="1" applyBorder="1" applyAlignment="1" applyProtection="1">
      <alignment/>
      <protection/>
    </xf>
    <xf numFmtId="0" fontId="0" fillId="0" borderId="0" xfId="0" applyAlignment="1">
      <alignment vertical="top"/>
    </xf>
    <xf numFmtId="0" fontId="13" fillId="0" borderId="0" xfId="0" applyFont="1" applyFill="1" applyBorder="1" applyAlignment="1" applyProtection="1">
      <alignment/>
      <protection/>
    </xf>
    <xf numFmtId="0" fontId="15" fillId="0" borderId="0" xfId="0" applyFont="1" applyProtection="1">
      <protection/>
    </xf>
    <xf numFmtId="0" fontId="0" fillId="2" borderId="4" xfId="20" applyFont="1" applyBorder="1" applyProtection="1">
      <protection/>
    </xf>
    <xf numFmtId="0" fontId="0" fillId="3" borderId="4" xfId="21" applyFont="1" applyBorder="1" applyProtection="1">
      <protection/>
    </xf>
    <xf numFmtId="0" fontId="0" fillId="2" borderId="1" xfId="20" applyFont="1" applyBorder="1" applyProtection="1">
      <protection/>
    </xf>
    <xf numFmtId="0" fontId="0" fillId="3" borderId="1" xfId="21" applyFont="1" applyBorder="1" applyProtection="1">
      <protection/>
    </xf>
    <xf numFmtId="14" fontId="4" fillId="0" borderId="0" xfId="0" applyNumberFormat="1" applyFont="1"/>
    <xf numFmtId="14" fontId="4" fillId="0" borderId="0" xfId="0" applyNumberFormat="1" applyFont="1" applyFill="1"/>
    <xf numFmtId="0" fontId="4" fillId="0" borderId="0" xfId="0" applyFont="1" applyBorder="1"/>
    <xf numFmtId="0" fontId="4" fillId="0" borderId="0" xfId="0" applyFont="1" applyFill="1"/>
    <xf numFmtId="0" fontId="6" fillId="0" borderId="0" xfId="21" applyFont="1" applyFill="1" applyBorder="1" applyAlignment="1" applyProtection="1">
      <alignment horizontal="center" wrapText="1"/>
      <protection/>
    </xf>
    <xf numFmtId="0" fontId="8" fillId="0" borderId="0" xfId="0" applyFont="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protection/>
    </xf>
    <xf numFmtId="0" fontId="8" fillId="0" borderId="0" xfId="21" applyFont="1" applyFill="1" applyBorder="1" applyAlignment="1" applyProtection="1">
      <alignment horizontal="center" vertical="center"/>
      <protection/>
    </xf>
    <xf numFmtId="0" fontId="8" fillId="0" borderId="1" xfId="0" applyNumberFormat="1" applyFont="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0" fontId="2" fillId="2" borderId="1" xfId="0" applyFont="1" applyFill="1" applyBorder="1" applyAlignment="1" applyProtection="1">
      <alignment horizontal="center"/>
      <protection/>
    </xf>
    <xf numFmtId="0" fontId="16" fillId="0" borderId="0" xfId="21" applyFont="1" applyFill="1" applyBorder="1" applyAlignment="1" applyProtection="1">
      <alignment horizontal="center"/>
      <protection/>
    </xf>
    <xf numFmtId="164" fontId="4" fillId="0" borderId="0" xfId="0" applyNumberFormat="1" applyFont="1" applyFill="1" applyBorder="1" applyAlignment="1" applyProtection="1">
      <alignment horizontal="center"/>
      <protection/>
    </xf>
    <xf numFmtId="0" fontId="4" fillId="0" borderId="0" xfId="0" applyFont="1" applyFill="1" applyBorder="1" applyProtection="1">
      <protection/>
    </xf>
    <xf numFmtId="0" fontId="18" fillId="0" borderId="0" xfId="0" applyFont="1" applyProtection="1">
      <protection/>
    </xf>
    <xf numFmtId="0" fontId="4" fillId="0" borderId="0" xfId="21" applyFont="1" applyFill="1" applyBorder="1" applyAlignment="1" applyProtection="1">
      <alignment horizontal="center"/>
      <protection/>
    </xf>
    <xf numFmtId="0" fontId="4" fillId="0" borderId="0" xfId="0" applyFont="1" applyProtection="1">
      <protection/>
    </xf>
    <xf numFmtId="0" fontId="19" fillId="0" borderId="0" xfId="0" applyFont="1" applyAlignment="1" applyProtection="1">
      <alignment horizontal="center"/>
      <protection/>
    </xf>
    <xf numFmtId="0" fontId="4" fillId="3" borderId="4" xfId="21" applyFont="1" applyBorder="1" applyProtection="1">
      <protection/>
    </xf>
    <xf numFmtId="0" fontId="4" fillId="0" borderId="5" xfId="21" applyFont="1" applyFill="1" applyBorder="1" applyAlignment="1" applyProtection="1">
      <alignment horizontal="center"/>
      <protection locked="0"/>
    </xf>
    <xf numFmtId="0" fontId="18" fillId="0" borderId="0" xfId="0" applyFont="1" applyAlignment="1" applyProtection="1">
      <alignment horizontal="left"/>
      <protection/>
    </xf>
    <xf numFmtId="0" fontId="4" fillId="2" borderId="4" xfId="20" applyFont="1" applyBorder="1" applyProtection="1">
      <protection/>
    </xf>
    <xf numFmtId="164" fontId="4" fillId="0" borderId="5" xfId="0" applyNumberFormat="1" applyFont="1" applyBorder="1" applyAlignment="1" applyProtection="1">
      <alignment horizontal="center"/>
      <protection locked="0"/>
    </xf>
    <xf numFmtId="0" fontId="4" fillId="2" borderId="6" xfId="20" applyFont="1" applyBorder="1" applyProtection="1">
      <protection/>
    </xf>
    <xf numFmtId="0" fontId="4" fillId="3" borderId="6" xfId="21" applyFont="1" applyBorder="1" applyProtection="1">
      <protection/>
    </xf>
    <xf numFmtId="164" fontId="4" fillId="0" borderId="0" xfId="0" applyNumberFormat="1" applyFont="1" applyAlignment="1" applyProtection="1">
      <alignment horizontal="center"/>
      <protection/>
    </xf>
    <xf numFmtId="164" fontId="4" fillId="0" borderId="5" xfId="20" applyNumberFormat="1" applyFont="1" applyFill="1" applyBorder="1" applyAlignment="1" applyProtection="1">
      <alignment horizontal="center"/>
      <protection locked="0"/>
    </xf>
    <xf numFmtId="0" fontId="4" fillId="0" borderId="0" xfId="21" applyFont="1" applyFill="1" applyBorder="1" applyProtection="1">
      <protection/>
    </xf>
    <xf numFmtId="0" fontId="4" fillId="0" borderId="0" xfId="20" applyFont="1" applyFill="1" applyBorder="1" applyProtection="1">
      <protection/>
    </xf>
    <xf numFmtId="0" fontId="4" fillId="2" borderId="1" xfId="20" applyFont="1" applyBorder="1" applyProtection="1">
      <protection/>
    </xf>
    <xf numFmtId="164" fontId="4" fillId="0" borderId="1" xfId="0" applyNumberFormat="1" applyFont="1" applyBorder="1" applyAlignment="1" applyProtection="1">
      <alignment horizontal="center"/>
      <protection/>
    </xf>
    <xf numFmtId="0" fontId="4" fillId="0" borderId="7" xfId="20" applyFont="1" applyFill="1" applyBorder="1" applyProtection="1">
      <protection/>
    </xf>
    <xf numFmtId="0" fontId="4" fillId="3" borderId="1" xfId="21" applyFont="1" applyBorder="1" applyProtection="1">
      <protection/>
    </xf>
    <xf numFmtId="164" fontId="4" fillId="3" borderId="1" xfId="21" applyNumberFormat="1" applyFont="1" applyBorder="1" applyAlignment="1" applyProtection="1">
      <alignment horizontal="center"/>
      <protection/>
    </xf>
    <xf numFmtId="0" fontId="4" fillId="3" borderId="8" xfId="21" applyFont="1" applyBorder="1" applyAlignment="1" applyProtection="1">
      <alignment horizontal="right"/>
      <protection/>
    </xf>
    <xf numFmtId="164" fontId="4" fillId="3" borderId="8" xfId="21" applyNumberFormat="1" applyFont="1" applyBorder="1" applyAlignment="1" applyProtection="1">
      <alignment horizontal="center"/>
      <protection/>
    </xf>
    <xf numFmtId="0" fontId="4" fillId="3" borderId="8" xfId="21" applyFont="1" applyBorder="1" applyProtection="1">
      <protection/>
    </xf>
    <xf numFmtId="0" fontId="4" fillId="0" borderId="5" xfId="21" applyFont="1" applyFill="1" applyBorder="1" applyAlignment="1" applyProtection="1">
      <alignment horizontal="right"/>
      <protection locked="0"/>
    </xf>
    <xf numFmtId="0" fontId="4" fillId="0" borderId="5" xfId="0" applyNumberFormat="1" applyFont="1" applyBorder="1" applyAlignment="1" applyProtection="1">
      <alignment horizontal="center"/>
      <protection locked="0"/>
    </xf>
    <xf numFmtId="0" fontId="4" fillId="0" borderId="5" xfId="0" applyFont="1" applyBorder="1" applyAlignment="1" applyProtection="1">
      <alignment horizontal="left"/>
      <protection locked="0"/>
    </xf>
    <xf numFmtId="0" fontId="4" fillId="0" borderId="0" xfId="0" applyFont="1" applyAlignment="1">
      <alignment horizontal="right"/>
    </xf>
    <xf numFmtId="0" fontId="4" fillId="0" borderId="0" xfId="0" applyFont="1" applyFill="1" applyBorder="1" applyAlignment="1" applyProtection="1">
      <alignment horizontal="left"/>
      <protection/>
    </xf>
    <xf numFmtId="0" fontId="4" fillId="0" borderId="0" xfId="0" applyFont="1" applyFill="1" applyBorder="1"/>
    <xf numFmtId="0" fontId="6" fillId="0" borderId="0" xfId="21" applyFont="1" applyFill="1" applyBorder="1" applyAlignment="1" applyProtection="1">
      <alignment wrapText="1"/>
      <protection/>
    </xf>
    <xf numFmtId="0" fontId="3" fillId="0" borderId="0" xfId="0" applyFont="1" applyFill="1" applyAlignment="1">
      <alignment horizontal="center"/>
    </xf>
    <xf numFmtId="0" fontId="3" fillId="0" borderId="0" xfId="0" applyFont="1" applyFill="1"/>
    <xf numFmtId="0" fontId="3" fillId="0" borderId="0" xfId="0" applyFont="1" applyBorder="1"/>
    <xf numFmtId="0" fontId="3" fillId="0" borderId="0" xfId="0" applyFont="1"/>
    <xf numFmtId="0" fontId="3" fillId="0" borderId="0" xfId="0" applyFont="1" applyFill="1" applyBorder="1" applyAlignment="1">
      <alignment horizontal="center"/>
    </xf>
    <xf numFmtId="0" fontId="0" fillId="0" borderId="1" xfId="0" applyBorder="1"/>
    <xf numFmtId="0" fontId="0" fillId="0" borderId="1" xfId="0" applyFill="1" applyBorder="1" applyAlignment="1">
      <alignment horizontal="left"/>
    </xf>
    <xf numFmtId="14" fontId="4" fillId="0" borderId="1" xfId="0" applyNumberFormat="1" applyFont="1" applyBorder="1" applyAlignment="1">
      <alignment horizontal="center"/>
    </xf>
    <xf numFmtId="0" fontId="0" fillId="0" borderId="1" xfId="0" applyBorder="1" applyAlignment="1">
      <alignment horizontal="left"/>
    </xf>
    <xf numFmtId="0" fontId="0" fillId="6" borderId="1" xfId="0" applyFill="1" applyBorder="1" applyAlignment="1">
      <alignment horizontal="left"/>
    </xf>
    <xf numFmtId="1" fontId="0" fillId="0" borderId="1" xfId="0" applyNumberFormat="1" applyBorder="1" applyAlignment="1">
      <alignment horizontal="center"/>
    </xf>
    <xf numFmtId="2" fontId="0" fillId="0" borderId="1" xfId="0" applyNumberFormat="1" applyBorder="1" applyAlignment="1">
      <alignment horizontal="center"/>
    </xf>
    <xf numFmtId="165" fontId="0" fillId="0" borderId="1" xfId="0" applyNumberFormat="1" applyBorder="1" applyAlignment="1">
      <alignment horizontal="center"/>
    </xf>
    <xf numFmtId="0" fontId="0" fillId="0" borderId="0" xfId="0" applyAlignment="1">
      <alignment horizontal="left" vertical="top" wrapText="1" indent="8"/>
    </xf>
    <xf numFmtId="0" fontId="0" fillId="5" borderId="1" xfId="0" applyFill="1" applyBorder="1" applyAlignment="1">
      <alignment horizontal="left"/>
    </xf>
    <xf numFmtId="0" fontId="3" fillId="0" borderId="0" xfId="0" applyFont="1" applyAlignment="1">
      <alignment horizontal="center"/>
    </xf>
    <xf numFmtId="0" fontId="0" fillId="0" borderId="0" xfId="0" applyAlignment="1">
      <alignment horizontal="left" vertical="top" wrapText="1" indent="8"/>
    </xf>
    <xf numFmtId="0" fontId="14"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20" fillId="0" borderId="0" xfId="0" applyFont="1" applyAlignment="1">
      <alignment horizontal="left" vertical="top" wrapText="1" indent="8"/>
    </xf>
    <xf numFmtId="0" fontId="5" fillId="0" borderId="0" xfId="0" applyFont="1" applyFill="1" applyBorder="1" applyAlignment="1" applyProtection="1">
      <alignment horizontal="center"/>
      <protection/>
    </xf>
    <xf numFmtId="0" fontId="0" fillId="0" borderId="0" xfId="0" applyAlignment="1">
      <alignment horizontal="left" vertical="top" wrapText="1" indent="2"/>
    </xf>
    <xf numFmtId="0" fontId="12" fillId="0" borderId="0" xfId="0" applyFont="1" applyAlignment="1">
      <alignment horizontal="center" vertical="top"/>
    </xf>
    <xf numFmtId="0" fontId="4" fillId="0" borderId="0" xfId="21" applyFont="1" applyFill="1" applyBorder="1" applyAlignment="1" applyProtection="1">
      <alignment horizontal="center"/>
      <protection/>
    </xf>
    <xf numFmtId="0" fontId="5" fillId="0" borderId="0" xfId="0" applyFont="1" applyAlignment="1" applyProtection="1">
      <alignment horizontal="center"/>
      <protection/>
    </xf>
    <xf numFmtId="0" fontId="0" fillId="0" borderId="0" xfId="0" applyAlignment="1" applyProtection="1">
      <alignment horizontal="center"/>
      <protection/>
    </xf>
    <xf numFmtId="0" fontId="17" fillId="0" borderId="0" xfId="0" applyFont="1" applyAlignment="1" applyProtection="1">
      <alignment horizontal="center"/>
      <protection/>
    </xf>
    <xf numFmtId="0" fontId="6" fillId="0" borderId="0" xfId="21" applyFont="1" applyFill="1" applyBorder="1" applyAlignment="1" applyProtection="1">
      <alignment horizontal="center" wrapText="1"/>
      <protection/>
    </xf>
    <xf numFmtId="0" fontId="6" fillId="0" borderId="0" xfId="21" applyFont="1" applyFill="1" applyBorder="1" applyAlignment="1" applyProtection="1">
      <alignment horizontal="center"/>
      <protection/>
    </xf>
    <xf numFmtId="0" fontId="11" fillId="0" borderId="3" xfId="21" applyFont="1" applyFill="1" applyBorder="1" applyAlignment="1" applyProtection="1">
      <alignment horizontal="center"/>
      <protection/>
    </xf>
    <xf numFmtId="0" fontId="10" fillId="0" borderId="7" xfId="21" applyFont="1" applyFill="1" applyBorder="1" applyAlignment="1" applyProtection="1">
      <alignment horizontal="center"/>
      <protection/>
    </xf>
    <xf numFmtId="164" fontId="8" fillId="0" borderId="0" xfId="0" applyNumberFormat="1" applyFont="1" applyFill="1" applyBorder="1" applyAlignment="1" applyProtection="1">
      <alignment horizontal="center" vertical="center" wrapText="1"/>
      <protection/>
    </xf>
    <xf numFmtId="164" fontId="8" fillId="0" borderId="7" xfId="0" applyNumberFormat="1" applyFont="1" applyFill="1" applyBorder="1" applyAlignment="1" applyProtection="1">
      <alignment horizontal="center" vertical="center" wrapText="1"/>
      <protection/>
    </xf>
    <xf numFmtId="0" fontId="5" fillId="0" borderId="0" xfId="0" applyFont="1" applyAlignment="1">
      <alignment horizontal="center"/>
    </xf>
    <xf numFmtId="0" fontId="7"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20% - Accent1" xfId="20"/>
    <cellStyle name="40% - Accent1" xfId="21"/>
  </cellStyles>
  <dxfs count="9">
    <dxf>
      <font>
        <i val="0"/>
        <u val="none"/>
        <strike val="0"/>
        <sz val="11"/>
        <name val="Calibri"/>
        <color theme="0"/>
      </font>
      <fill>
        <patternFill patternType="none"/>
      </fill>
    </dxf>
    <dxf>
      <font>
        <i val="0"/>
        <u val="none"/>
        <strike val="0"/>
        <sz val="11"/>
        <name val="Calibri"/>
        <color theme="0"/>
      </font>
      <fill>
        <patternFill patternType="none"/>
      </fill>
    </dxf>
    <dxf>
      <font>
        <i val="0"/>
        <u val="none"/>
        <strike val="0"/>
        <sz val="11"/>
        <name val="Calibri"/>
        <color theme="0"/>
      </font>
      <fill>
        <patternFill patternType="none"/>
      </fill>
    </dxf>
    <dxf>
      <fill>
        <patternFill>
          <bgColor rgb="FF92D050"/>
        </patternFill>
      </fill>
      <border/>
    </dxf>
    <dxf>
      <fill>
        <patternFill>
          <bgColor rgb="FFFF5757"/>
        </patternFill>
      </fill>
      <border/>
    </dxf>
    <dxf>
      <font>
        <color auto="1"/>
      </font>
      <fill>
        <patternFill patternType="none"/>
      </fill>
      <border/>
    </dxf>
    <dxf>
      <fill>
        <patternFill patternType="none"/>
      </fill>
      <border/>
    </dxf>
    <dxf>
      <fill>
        <patternFill>
          <bgColor rgb="FFFFFF00"/>
        </patternFill>
      </fill>
      <border/>
    </dxf>
    <dxf>
      <font>
        <b val="0"/>
        <i val="0"/>
        <strike val="0"/>
        <color theme="0"/>
      </font>
      <fill>
        <patternFill patternType="none"/>
      </fill>
      <border>
        <left/>
        <right/>
        <top/>
        <bottom/>
        <vertical/>
        <horizontal/>
      </border>
    </dxf>
  </dxfs>
  <tableStyles count="1" defaultTableStyle="TableStyleMedium2" defaultPivotStyle="PivotStyleLight16">
    <tableStyle name="Hidden Table" pivot="0" count="1">
      <tableStyleElement type="wholeTabl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png" /><Relationship Id="rId8" Type="http://schemas.openxmlformats.org/officeDocument/2006/relationships/image" Target="../media/image2.png" /><Relationship Id="rId9" Type="http://schemas.openxmlformats.org/officeDocument/2006/relationships/image" Target="../media/image3.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1876425</xdr:colOff>
      <xdr:row>36</xdr:row>
      <xdr:rowOff>190500</xdr:rowOff>
    </xdr:from>
    <xdr:to>
      <xdr:col>7</xdr:col>
      <xdr:colOff>1428750</xdr:colOff>
      <xdr:row>45</xdr:row>
      <xdr:rowOff>114300</xdr:rowOff>
    </xdr:to>
    <xdr:pic>
      <xdr:nvPicPr>
        <xdr:cNvPr id="11" name="Picture 10" descr="Screen Clipp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86750" y="11639550"/>
          <a:ext cx="4657725" cy="2219325"/>
        </a:xfrm>
        <a:prstGeom prst="rect">
          <a:avLst/>
        </a:prstGeom>
        <a:ln>
          <a:noFill/>
        </a:ln>
      </xdr:spPr>
    </xdr:pic>
    <xdr:clientData/>
  </xdr:twoCellAnchor>
  <xdr:twoCellAnchor editAs="oneCell">
    <xdr:from>
      <xdr:col>4</xdr:col>
      <xdr:colOff>1885950</xdr:colOff>
      <xdr:row>23</xdr:row>
      <xdr:rowOff>38100</xdr:rowOff>
    </xdr:from>
    <xdr:to>
      <xdr:col>6</xdr:col>
      <xdr:colOff>1171575</xdr:colOff>
      <xdr:row>25</xdr:row>
      <xdr:rowOff>9525</xdr:rowOff>
    </xdr:to>
    <xdr:pic>
      <xdr:nvPicPr>
        <xdr:cNvPr id="6" name="Picture 5" descr="Screen Clippi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296275" y="8305800"/>
          <a:ext cx="3095625" cy="352425"/>
        </a:xfrm>
        <a:prstGeom prst="rect">
          <a:avLst/>
        </a:prstGeom>
        <a:ln>
          <a:noFill/>
        </a:ln>
      </xdr:spPr>
    </xdr:pic>
    <xdr:clientData/>
  </xdr:twoCellAnchor>
  <xdr:twoCellAnchor editAs="oneCell">
    <xdr:from>
      <xdr:col>5</xdr:col>
      <xdr:colOff>0</xdr:colOff>
      <xdr:row>26</xdr:row>
      <xdr:rowOff>19050</xdr:rowOff>
    </xdr:from>
    <xdr:to>
      <xdr:col>7</xdr:col>
      <xdr:colOff>1600200</xdr:colOff>
      <xdr:row>34</xdr:row>
      <xdr:rowOff>171450</xdr:rowOff>
    </xdr:to>
    <xdr:pic>
      <xdr:nvPicPr>
        <xdr:cNvPr id="7" name="Picture 6" descr="Screen Clippin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8315325" y="8877300"/>
          <a:ext cx="4800600" cy="2343150"/>
        </a:xfrm>
        <a:prstGeom prst="rect">
          <a:avLst/>
        </a:prstGeom>
        <a:ln>
          <a:noFill/>
        </a:ln>
      </xdr:spPr>
    </xdr:pic>
    <xdr:clientData/>
  </xdr:twoCellAnchor>
  <xdr:twoCellAnchor editAs="oneCell">
    <xdr:from>
      <xdr:col>5</xdr:col>
      <xdr:colOff>0</xdr:colOff>
      <xdr:row>12</xdr:row>
      <xdr:rowOff>0</xdr:rowOff>
    </xdr:from>
    <xdr:to>
      <xdr:col>7</xdr:col>
      <xdr:colOff>1619250</xdr:colOff>
      <xdr:row>13</xdr:row>
      <xdr:rowOff>1123950</xdr:rowOff>
    </xdr:to>
    <xdr:pic>
      <xdr:nvPicPr>
        <xdr:cNvPr id="8" name="Picture 7" descr="Screen Clippin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8315325" y="4972050"/>
          <a:ext cx="4819650" cy="1314450"/>
        </a:xfrm>
        <a:prstGeom prst="rect">
          <a:avLst/>
        </a:prstGeom>
        <a:ln>
          <a:noFill/>
        </a:ln>
      </xdr:spPr>
    </xdr:pic>
    <xdr:clientData/>
  </xdr:twoCellAnchor>
  <xdr:twoCellAnchor editAs="oneCell">
    <xdr:from>
      <xdr:col>5</xdr:col>
      <xdr:colOff>0</xdr:colOff>
      <xdr:row>15</xdr:row>
      <xdr:rowOff>28575</xdr:rowOff>
    </xdr:from>
    <xdr:to>
      <xdr:col>7</xdr:col>
      <xdr:colOff>1438275</xdr:colOff>
      <xdr:row>16</xdr:row>
      <xdr:rowOff>333375</xdr:rowOff>
    </xdr:to>
    <xdr:pic>
      <xdr:nvPicPr>
        <xdr:cNvPr id="12" name="Picture 11" descr="Screen Clipping"/>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8315325" y="6543675"/>
          <a:ext cx="4638675" cy="495300"/>
        </a:xfrm>
        <a:prstGeom prst="rect">
          <a:avLst/>
        </a:prstGeom>
        <a:ln>
          <a:noFill/>
        </a:ln>
      </xdr:spPr>
    </xdr:pic>
    <xdr:clientData/>
  </xdr:twoCellAnchor>
  <xdr:twoCellAnchor editAs="oneCell">
    <xdr:from>
      <xdr:col>5</xdr:col>
      <xdr:colOff>0</xdr:colOff>
      <xdr:row>18</xdr:row>
      <xdr:rowOff>57150</xdr:rowOff>
    </xdr:from>
    <xdr:to>
      <xdr:col>7</xdr:col>
      <xdr:colOff>1381125</xdr:colOff>
      <xdr:row>22</xdr:row>
      <xdr:rowOff>0</xdr:rowOff>
    </xdr:to>
    <xdr:pic>
      <xdr:nvPicPr>
        <xdr:cNvPr id="13" name="Picture 12" descr="Screen Clipping"/>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8315325" y="7372350"/>
          <a:ext cx="4581525" cy="704850"/>
        </a:xfrm>
        <a:prstGeom prst="rect">
          <a:avLst/>
        </a:prstGeom>
        <a:ln>
          <a:noFill/>
        </a:ln>
      </xdr:spPr>
    </xdr:pic>
    <xdr:clientData/>
  </xdr:twoCellAnchor>
  <xdr:twoCellAnchor editAs="oneCell">
    <xdr:from>
      <xdr:col>0</xdr:col>
      <xdr:colOff>9525</xdr:colOff>
      <xdr:row>0</xdr:row>
      <xdr:rowOff>0</xdr:rowOff>
    </xdr:from>
    <xdr:to>
      <xdr:col>0</xdr:col>
      <xdr:colOff>981075</xdr:colOff>
      <xdr:row>47</xdr:row>
      <xdr:rowOff>142875</xdr:rowOff>
    </xdr:to>
    <xdr:pic>
      <xdr:nvPicPr>
        <xdr:cNvPr id="3" name="Picture 2" descr="cid:image007.png@01D42EF4.8F6BC69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9525" y="0"/>
          <a:ext cx="971550" cy="14268450"/>
        </a:xfrm>
        <a:prstGeom prst="rect">
          <a:avLst/>
        </a:prstGeom>
        <a:noFill/>
        <a:ln>
          <a:noFill/>
        </a:ln>
      </xdr:spPr>
    </xdr:pic>
    <xdr:clientData/>
  </xdr:twoCellAnchor>
  <xdr:twoCellAnchor editAs="oneCell">
    <xdr:from>
      <xdr:col>1</xdr:col>
      <xdr:colOff>133350</xdr:colOff>
      <xdr:row>0</xdr:row>
      <xdr:rowOff>285750</xdr:rowOff>
    </xdr:from>
    <xdr:to>
      <xdr:col>2</xdr:col>
      <xdr:colOff>38100</xdr:colOff>
      <xdr:row>3</xdr:row>
      <xdr:rowOff>57150</xdr:rowOff>
    </xdr:to>
    <xdr:pic>
      <xdr:nvPicPr>
        <xdr:cNvPr id="4" name="Picture 3" descr="HSPAC Logo1 - v.20180116"/>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1285875" y="285750"/>
          <a:ext cx="1952625" cy="1971675"/>
        </a:xfrm>
        <a:prstGeom prst="rect">
          <a:avLst/>
        </a:prstGeom>
        <a:noFill/>
        <a:ln>
          <a:noFill/>
        </a:ln>
      </xdr:spPr>
    </xdr:pic>
    <xdr:clientData/>
  </xdr:twoCellAnchor>
  <xdr:twoCellAnchor editAs="oneCell">
    <xdr:from>
      <xdr:col>2</xdr:col>
      <xdr:colOff>228600</xdr:colOff>
      <xdr:row>0</xdr:row>
      <xdr:rowOff>771525</xdr:rowOff>
    </xdr:from>
    <xdr:to>
      <xdr:col>7</xdr:col>
      <xdr:colOff>0</xdr:colOff>
      <xdr:row>1</xdr:row>
      <xdr:rowOff>962025</xdr:rowOff>
    </xdr:to>
    <xdr:pic>
      <xdr:nvPicPr>
        <xdr:cNvPr id="5" name="Picture 4" descr="Screen Clipping"/>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3429000" y="771525"/>
          <a:ext cx="8086725" cy="1104900"/>
        </a:xfrm>
        <a:prstGeom prst="rect">
          <a:avLst/>
        </a:prstGeom>
        <a:ln>
          <a:noFill/>
        </a:ln>
      </xdr:spPr>
    </xdr:pic>
    <xdr:clientData/>
  </xdr:twoCellAnchor>
  <xdr:twoCellAnchor editAs="oneCell">
    <xdr:from>
      <xdr:col>1</xdr:col>
      <xdr:colOff>1047750</xdr:colOff>
      <xdr:row>28</xdr:row>
      <xdr:rowOff>57150</xdr:rowOff>
    </xdr:from>
    <xdr:to>
      <xdr:col>3</xdr:col>
      <xdr:colOff>1619250</xdr:colOff>
      <xdr:row>30</xdr:row>
      <xdr:rowOff>114300</xdr:rowOff>
    </xdr:to>
    <xdr:pic>
      <xdr:nvPicPr>
        <xdr:cNvPr id="9" name="Picture 8" descr="Screen Clipping"/>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2200275" y="9734550"/>
          <a:ext cx="3924300" cy="438150"/>
        </a:xfrm>
        <a:prstGeom prst="rect">
          <a:avLst/>
        </a:prstGeom>
        <a:ln>
          <a:noFill/>
        </a:ln>
      </xdr:spPr>
    </xdr:pic>
    <xdr:clientData/>
  </xdr:twoCellAnchor>
  <xdr:twoCellAnchor>
    <xdr:from>
      <xdr:col>3</xdr:col>
      <xdr:colOff>66675</xdr:colOff>
      <xdr:row>23</xdr:row>
      <xdr:rowOff>95250</xdr:rowOff>
    </xdr:from>
    <xdr:to>
      <xdr:col>5</xdr:col>
      <xdr:colOff>0</xdr:colOff>
      <xdr:row>23</xdr:row>
      <xdr:rowOff>104775</xdr:rowOff>
    </xdr:to>
    <xdr:cxnSp macro="">
      <xdr:nvCxnSpPr>
        <xdr:cNvPr id="19" name="Straight Arrow Connector 18"/>
        <xdr:cNvCxnSpPr/>
      </xdr:nvCxnSpPr>
      <xdr:spPr>
        <a:xfrm flipV="1">
          <a:off x="4572000" y="8362950"/>
          <a:ext cx="3743325" cy="952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828675</xdr:colOff>
      <xdr:row>26</xdr:row>
      <xdr:rowOff>85725</xdr:rowOff>
    </xdr:from>
    <xdr:to>
      <xdr:col>5</xdr:col>
      <xdr:colOff>9525</xdr:colOff>
      <xdr:row>26</xdr:row>
      <xdr:rowOff>85725</xdr:rowOff>
    </xdr:to>
    <xdr:cxnSp macro="">
      <xdr:nvCxnSpPr>
        <xdr:cNvPr id="20" name="Straight Arrow Connector 19"/>
        <xdr:cNvCxnSpPr/>
      </xdr:nvCxnSpPr>
      <xdr:spPr>
        <a:xfrm flipV="1">
          <a:off x="5334000" y="8943975"/>
          <a:ext cx="2990850" cy="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923925</xdr:colOff>
      <xdr:row>12</xdr:row>
      <xdr:rowOff>95250</xdr:rowOff>
    </xdr:from>
    <xdr:to>
      <xdr:col>4</xdr:col>
      <xdr:colOff>1905000</xdr:colOff>
      <xdr:row>12</xdr:row>
      <xdr:rowOff>95250</xdr:rowOff>
    </xdr:to>
    <xdr:cxnSp macro="">
      <xdr:nvCxnSpPr>
        <xdr:cNvPr id="22" name="Straight Arrow Connector 21"/>
        <xdr:cNvCxnSpPr/>
      </xdr:nvCxnSpPr>
      <xdr:spPr>
        <a:xfrm>
          <a:off x="7334250" y="5067300"/>
          <a:ext cx="981075" cy="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9525</xdr:colOff>
      <xdr:row>15</xdr:row>
      <xdr:rowOff>85725</xdr:rowOff>
    </xdr:from>
    <xdr:to>
      <xdr:col>5</xdr:col>
      <xdr:colOff>0</xdr:colOff>
      <xdr:row>15</xdr:row>
      <xdr:rowOff>104775</xdr:rowOff>
    </xdr:to>
    <xdr:cxnSp macro="">
      <xdr:nvCxnSpPr>
        <xdr:cNvPr id="25" name="Straight Arrow Connector 24"/>
        <xdr:cNvCxnSpPr/>
      </xdr:nvCxnSpPr>
      <xdr:spPr>
        <a:xfrm flipV="1">
          <a:off x="6419850" y="6600825"/>
          <a:ext cx="1895475" cy="1905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66675</xdr:colOff>
      <xdr:row>18</xdr:row>
      <xdr:rowOff>104775</xdr:rowOff>
    </xdr:from>
    <xdr:to>
      <xdr:col>5</xdr:col>
      <xdr:colOff>9525</xdr:colOff>
      <xdr:row>18</xdr:row>
      <xdr:rowOff>104775</xdr:rowOff>
    </xdr:to>
    <xdr:cxnSp macro="">
      <xdr:nvCxnSpPr>
        <xdr:cNvPr id="29" name="Straight Arrow Connector 28"/>
        <xdr:cNvCxnSpPr/>
      </xdr:nvCxnSpPr>
      <xdr:spPr>
        <a:xfrm flipV="1">
          <a:off x="4572000" y="7419975"/>
          <a:ext cx="3752850" cy="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381000</xdr:colOff>
      <xdr:row>37</xdr:row>
      <xdr:rowOff>114300</xdr:rowOff>
    </xdr:from>
    <xdr:to>
      <xdr:col>5</xdr:col>
      <xdr:colOff>9525</xdr:colOff>
      <xdr:row>37</xdr:row>
      <xdr:rowOff>114300</xdr:rowOff>
    </xdr:to>
    <xdr:cxnSp macro="">
      <xdr:nvCxnSpPr>
        <xdr:cNvPr id="30" name="Straight Arrow Connector 29"/>
        <xdr:cNvCxnSpPr/>
      </xdr:nvCxnSpPr>
      <xdr:spPr>
        <a:xfrm flipV="1">
          <a:off x="6791325" y="11753850"/>
          <a:ext cx="1533525" cy="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942975</xdr:colOff>
      <xdr:row>27</xdr:row>
      <xdr:rowOff>361950</xdr:rowOff>
    </xdr:from>
    <xdr:to>
      <xdr:col>4</xdr:col>
      <xdr:colOff>942975</xdr:colOff>
      <xdr:row>53</xdr:row>
      <xdr:rowOff>0</xdr:rowOff>
    </xdr:to>
    <xdr:cxnSp macro="">
      <xdr:nvCxnSpPr>
        <xdr:cNvPr id="4" name="Straight Connector 3"/>
        <xdr:cNvCxnSpPr/>
      </xdr:nvCxnSpPr>
      <xdr:spPr>
        <a:xfrm flipH="1" flipV="1">
          <a:off x="7353300" y="9315450"/>
          <a:ext cx="0" cy="5229225"/>
        </a:xfrm>
        <a:prstGeom prst="line">
          <a:avLst/>
        </a:prstGeom>
        <a:ln w="38100">
          <a:solidFill>
            <a:schemeClr val="tx2"/>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0</xdr:col>
      <xdr:colOff>962025</xdr:colOff>
      <xdr:row>52</xdr:row>
      <xdr:rowOff>180975</xdr:rowOff>
    </xdr:to>
    <xdr:pic>
      <xdr:nvPicPr>
        <xdr:cNvPr id="5" name="Picture 4" descr="cid:image007.png@01D42EF4.8F6BC69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962025" cy="14535150"/>
        </a:xfrm>
        <a:prstGeom prst="rect">
          <a:avLst/>
        </a:prstGeom>
        <a:noFill/>
        <a:ln>
          <a:noFill/>
        </a:ln>
      </xdr:spPr>
    </xdr:pic>
    <xdr:clientData/>
  </xdr:twoCellAnchor>
  <xdr:twoCellAnchor editAs="oneCell">
    <xdr:from>
      <xdr:col>1</xdr:col>
      <xdr:colOff>133350</xdr:colOff>
      <xdr:row>0</xdr:row>
      <xdr:rowOff>285750</xdr:rowOff>
    </xdr:from>
    <xdr:to>
      <xdr:col>2</xdr:col>
      <xdr:colOff>38100</xdr:colOff>
      <xdr:row>3</xdr:row>
      <xdr:rowOff>57150</xdr:rowOff>
    </xdr:to>
    <xdr:pic>
      <xdr:nvPicPr>
        <xdr:cNvPr id="6" name="Picture 5" descr="HSPAC Logo1 - v.2018011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285875" y="285750"/>
          <a:ext cx="1952625" cy="1971675"/>
        </a:xfrm>
        <a:prstGeom prst="rect">
          <a:avLst/>
        </a:prstGeom>
        <a:noFill/>
        <a:ln>
          <a:noFill/>
        </a:ln>
      </xdr:spPr>
    </xdr:pic>
    <xdr:clientData/>
  </xdr:twoCellAnchor>
  <xdr:twoCellAnchor editAs="oneCell">
    <xdr:from>
      <xdr:col>2</xdr:col>
      <xdr:colOff>228600</xdr:colOff>
      <xdr:row>0</xdr:row>
      <xdr:rowOff>771525</xdr:rowOff>
    </xdr:from>
    <xdr:to>
      <xdr:col>7</xdr:col>
      <xdr:colOff>0</xdr:colOff>
      <xdr:row>1</xdr:row>
      <xdr:rowOff>962025</xdr:rowOff>
    </xdr:to>
    <xdr:pic>
      <xdr:nvPicPr>
        <xdr:cNvPr id="9" name="Picture 8" descr="Screen Clippin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3429000" y="771525"/>
          <a:ext cx="8086725" cy="1104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981075</xdr:colOff>
      <xdr:row>40</xdr:row>
      <xdr:rowOff>9525</xdr:rowOff>
    </xdr:to>
    <xdr:pic>
      <xdr:nvPicPr>
        <xdr:cNvPr id="3" name="Picture 2" descr="cid:image007.png@01D42EF4.8F6BC69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0"/>
          <a:ext cx="962025" cy="9639300"/>
        </a:xfrm>
        <a:prstGeom prst="rect">
          <a:avLst/>
        </a:prstGeom>
        <a:noFill/>
        <a:ln>
          <a:noFill/>
        </a:ln>
      </xdr:spPr>
    </xdr:pic>
    <xdr:clientData/>
  </xdr:twoCellAnchor>
  <xdr:twoCellAnchor editAs="oneCell">
    <xdr:from>
      <xdr:col>1</xdr:col>
      <xdr:colOff>57150</xdr:colOff>
      <xdr:row>0</xdr:row>
      <xdr:rowOff>228600</xdr:rowOff>
    </xdr:from>
    <xdr:to>
      <xdr:col>3</xdr:col>
      <xdr:colOff>161925</xdr:colOff>
      <xdr:row>1</xdr:row>
      <xdr:rowOff>238125</xdr:rowOff>
    </xdr:to>
    <xdr:pic>
      <xdr:nvPicPr>
        <xdr:cNvPr id="4" name="Picture 3" descr="HSPAC Logo1 - v.2018011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209675" y="228600"/>
          <a:ext cx="1962150" cy="1971675"/>
        </a:xfrm>
        <a:prstGeom prst="rect">
          <a:avLst/>
        </a:prstGeom>
        <a:noFill/>
        <a:ln>
          <a:noFill/>
        </a:ln>
      </xdr:spPr>
    </xdr:pic>
    <xdr:clientData/>
  </xdr:twoCellAnchor>
  <xdr:twoCellAnchor editAs="oneCell">
    <xdr:from>
      <xdr:col>4</xdr:col>
      <xdr:colOff>476250</xdr:colOff>
      <xdr:row>0</xdr:row>
      <xdr:rowOff>714375</xdr:rowOff>
    </xdr:from>
    <xdr:to>
      <xdr:col>17</xdr:col>
      <xdr:colOff>133350</xdr:colOff>
      <xdr:row>0</xdr:row>
      <xdr:rowOff>1809750</xdr:rowOff>
    </xdr:to>
    <xdr:pic>
      <xdr:nvPicPr>
        <xdr:cNvPr id="5" name="Picture 4" descr="Screen Clippin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33850" y="714375"/>
          <a:ext cx="8077200" cy="1095375"/>
        </a:xfrm>
        <a:prstGeom prst="rect">
          <a:avLst/>
        </a:prstGeom>
        <a:ln>
          <a:noFill/>
        </a:ln>
      </xdr:spPr>
    </xdr:pic>
    <xdr:clientData/>
  </xdr:twoCellAnchor>
</xdr:wsDr>
</file>

<file path=xl/tables/table1.xml><?xml version="1.0" encoding="utf-8"?>
<table xmlns="http://schemas.openxmlformats.org/spreadsheetml/2006/main" id="1" name="Table1" displayName="Table1" ref="C138:C149" totalsRowShown="0" headerRowDxfId="2" dataDxfId="1">
  <autoFilter ref="C138:C149"/>
  <tableColumns count="1">
    <tableColumn id="1" name="Category" dataDxfId="0"/>
  </tableColumns>
  <tableStyleInfo name="Hidden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8"/>
  <sheetViews>
    <sheetView showGridLines="0" workbookViewId="0" topLeftCell="A1">
      <selection activeCell="A5" sqref="A5"/>
    </sheetView>
  </sheetViews>
  <sheetFormatPr defaultColWidth="9.140625" defaultRowHeight="15"/>
  <cols>
    <col min="1" max="1" width="17.28125" style="0" customWidth="1"/>
    <col min="2" max="2" width="30.7109375" style="0" customWidth="1"/>
    <col min="3" max="3" width="19.57421875" style="0" bestFit="1" customWidth="1"/>
    <col min="4" max="4" width="28.57421875" style="0" customWidth="1"/>
    <col min="5" max="5" width="28.57421875" style="22" customWidth="1"/>
    <col min="6" max="6" width="28.57421875" style="0" customWidth="1"/>
    <col min="7" max="7" width="19.421875" style="0" customWidth="1"/>
    <col min="8" max="8" width="27.57421875" style="0" customWidth="1"/>
    <col min="9" max="9" width="17.140625" style="0" customWidth="1"/>
    <col min="17" max="21" width="11.00390625" style="0" customWidth="1"/>
  </cols>
  <sheetData>
    <row r="1" ht="72" customHeight="1"/>
    <row r="2" spans="2:4" ht="84.75" customHeight="1">
      <c r="B2" s="30"/>
      <c r="C2" s="30"/>
      <c r="D2" s="30"/>
    </row>
    <row r="3" spans="2:4" ht="16.5" customHeight="1">
      <c r="B3" s="30"/>
      <c r="C3" s="30"/>
      <c r="D3" s="30"/>
    </row>
    <row r="4" spans="1:9" ht="33.75">
      <c r="A4" s="112" t="s">
        <v>217</v>
      </c>
      <c r="B4" s="112"/>
      <c r="C4" s="112"/>
      <c r="D4" s="112"/>
      <c r="E4" s="112"/>
      <c r="F4" s="112"/>
      <c r="G4" s="112"/>
      <c r="H4" s="112"/>
      <c r="I4" s="112"/>
    </row>
    <row r="5" spans="1:9" ht="15" customHeight="1">
      <c r="A5" s="36"/>
      <c r="B5" s="36"/>
      <c r="C5" s="36"/>
      <c r="D5" s="36"/>
      <c r="E5" s="36"/>
      <c r="F5" s="36"/>
      <c r="G5" s="36"/>
      <c r="H5" s="36"/>
      <c r="I5" s="36"/>
    </row>
    <row r="6" spans="1:9" ht="15" customHeight="1">
      <c r="A6" s="36"/>
      <c r="B6" s="41" t="s">
        <v>66</v>
      </c>
      <c r="C6" s="36"/>
      <c r="D6" s="36"/>
      <c r="E6" s="36"/>
      <c r="F6" s="36"/>
      <c r="G6" s="36"/>
      <c r="H6" s="36"/>
      <c r="I6" s="36"/>
    </row>
    <row r="7" spans="1:9" ht="75.75" customHeight="1">
      <c r="A7" s="22"/>
      <c r="B7" s="113" t="s">
        <v>72</v>
      </c>
      <c r="C7" s="113"/>
      <c r="D7" s="113"/>
      <c r="E7" s="113"/>
      <c r="F7" s="113"/>
      <c r="G7" s="113"/>
      <c r="H7" s="113"/>
      <c r="I7" s="22"/>
    </row>
    <row r="8" spans="1:9" ht="15" customHeight="1">
      <c r="A8" s="22"/>
      <c r="B8" s="39"/>
      <c r="C8" s="39"/>
      <c r="D8" s="39"/>
      <c r="E8" s="39"/>
      <c r="F8" s="39"/>
      <c r="G8" s="39"/>
      <c r="H8" s="39"/>
      <c r="I8" s="22"/>
    </row>
    <row r="9" spans="1:9" ht="18.75">
      <c r="A9" s="22"/>
      <c r="B9" s="114" t="s">
        <v>213</v>
      </c>
      <c r="C9" s="114"/>
      <c r="D9" s="114"/>
      <c r="E9" s="114"/>
      <c r="F9" s="114"/>
      <c r="G9" s="114"/>
      <c r="H9" s="114"/>
      <c r="I9" s="22"/>
    </row>
    <row r="10" spans="1:9" ht="15">
      <c r="A10" s="22"/>
      <c r="B10" s="108" t="s">
        <v>71</v>
      </c>
      <c r="C10" s="108"/>
      <c r="D10" s="108"/>
      <c r="E10" s="108"/>
      <c r="F10" s="108"/>
      <c r="G10" s="108"/>
      <c r="H10" s="108"/>
      <c r="I10" s="22"/>
    </row>
    <row r="11" spans="1:9" ht="15" customHeight="1">
      <c r="A11" s="22"/>
      <c r="B11" s="20"/>
      <c r="C11" s="20"/>
      <c r="D11" s="20"/>
      <c r="E11" s="20"/>
      <c r="F11" s="20"/>
      <c r="G11" s="20"/>
      <c r="H11" s="20"/>
      <c r="I11" s="22"/>
    </row>
    <row r="12" spans="1:9" ht="15" customHeight="1">
      <c r="A12" s="22"/>
      <c r="E12"/>
      <c r="F12" s="40"/>
      <c r="G12" s="40"/>
      <c r="H12" s="40"/>
      <c r="I12" s="22"/>
    </row>
    <row r="13" spans="1:9" ht="15" customHeight="1">
      <c r="A13" s="22"/>
      <c r="B13" s="40" t="s">
        <v>214</v>
      </c>
      <c r="C13" s="20"/>
      <c r="D13" s="20"/>
      <c r="E13" s="20"/>
      <c r="F13" s="20"/>
      <c r="G13" s="20"/>
      <c r="H13" s="20"/>
      <c r="I13" s="22"/>
    </row>
    <row r="14" spans="1:9" ht="91.5" customHeight="1">
      <c r="A14" s="22"/>
      <c r="B14" s="107" t="s">
        <v>68</v>
      </c>
      <c r="C14" s="107"/>
      <c r="D14" s="107"/>
      <c r="E14" s="20"/>
      <c r="F14" s="40"/>
      <c r="G14" s="40"/>
      <c r="H14" s="40"/>
      <c r="I14" s="22"/>
    </row>
    <row r="15" spans="1:9" ht="15" customHeight="1">
      <c r="A15" s="22"/>
      <c r="B15" s="104"/>
      <c r="C15" s="104"/>
      <c r="D15" s="104"/>
      <c r="E15" s="20"/>
      <c r="F15" s="40"/>
      <c r="G15" s="40"/>
      <c r="H15" s="40"/>
      <c r="I15" s="22"/>
    </row>
    <row r="16" spans="1:9" ht="15" customHeight="1">
      <c r="A16" s="22"/>
      <c r="B16" s="109" t="s">
        <v>75</v>
      </c>
      <c r="C16" s="109"/>
      <c r="D16" s="109"/>
      <c r="E16" s="109"/>
      <c r="F16" s="40"/>
      <c r="G16" s="40"/>
      <c r="H16" s="40"/>
      <c r="I16" s="24"/>
    </row>
    <row r="17" spans="1:9" ht="33" customHeight="1">
      <c r="A17" s="22"/>
      <c r="B17" s="107" t="s">
        <v>69</v>
      </c>
      <c r="C17" s="107"/>
      <c r="D17" s="107"/>
      <c r="E17" s="107"/>
      <c r="F17" s="40"/>
      <c r="G17" s="40"/>
      <c r="H17" s="40"/>
      <c r="I17" s="14"/>
    </row>
    <row r="18" spans="1:9" ht="15" customHeight="1">
      <c r="A18" s="22"/>
      <c r="B18" s="104"/>
      <c r="C18" s="104"/>
      <c r="D18" s="104"/>
      <c r="E18" s="104"/>
      <c r="F18" s="40"/>
      <c r="G18" s="40"/>
      <c r="H18" s="40"/>
      <c r="I18" s="14"/>
    </row>
    <row r="19" spans="1:9" ht="15" customHeight="1">
      <c r="A19" s="22"/>
      <c r="B19" s="109" t="s">
        <v>74</v>
      </c>
      <c r="C19" s="109"/>
      <c r="D19" s="109"/>
      <c r="E19" s="109"/>
      <c r="F19" s="40"/>
      <c r="G19" s="40"/>
      <c r="H19" s="40"/>
      <c r="I19" s="14"/>
    </row>
    <row r="20" spans="1:9" ht="15" customHeight="1">
      <c r="A20" s="22"/>
      <c r="B20" s="107" t="s">
        <v>70</v>
      </c>
      <c r="C20" s="107"/>
      <c r="D20" s="107"/>
      <c r="E20" s="107"/>
      <c r="F20" s="40"/>
      <c r="G20" s="40"/>
      <c r="H20" s="40"/>
      <c r="I20" s="7"/>
    </row>
    <row r="21" spans="1:9" ht="15" customHeight="1">
      <c r="A21" s="22"/>
      <c r="B21" s="20"/>
      <c r="C21" s="20"/>
      <c r="D21" s="20"/>
      <c r="E21" s="20"/>
      <c r="I21" s="14"/>
    </row>
    <row r="22" spans="1:9" ht="15" customHeight="1">
      <c r="A22" s="22"/>
      <c r="B22" s="40"/>
      <c r="C22" s="40"/>
      <c r="D22" s="40"/>
      <c r="E22" s="40"/>
      <c r="I22" s="7"/>
    </row>
    <row r="23" spans="1:9" ht="15" customHeight="1">
      <c r="A23" s="22"/>
      <c r="B23" s="40"/>
      <c r="C23" s="40"/>
      <c r="D23" s="40"/>
      <c r="E23" s="40"/>
      <c r="F23" s="40"/>
      <c r="G23" s="40"/>
      <c r="H23" s="40"/>
      <c r="I23" s="7"/>
    </row>
    <row r="24" spans="1:9" ht="15" customHeight="1">
      <c r="A24" s="22"/>
      <c r="B24" t="s">
        <v>77</v>
      </c>
      <c r="E24"/>
      <c r="I24" s="22"/>
    </row>
    <row r="25" spans="1:9" ht="15" customHeight="1">
      <c r="A25" s="22"/>
      <c r="E25"/>
      <c r="I25" s="22"/>
    </row>
    <row r="26" spans="1:9" ht="16.5" customHeight="1">
      <c r="A26" s="22"/>
      <c r="E26"/>
      <c r="I26" s="22"/>
    </row>
    <row r="27" spans="1:9" ht="15" customHeight="1">
      <c r="A27" s="22"/>
      <c r="B27" t="s">
        <v>76</v>
      </c>
      <c r="E27"/>
      <c r="I27" s="22"/>
    </row>
    <row r="28" spans="1:9" ht="49.5" customHeight="1">
      <c r="A28" s="22"/>
      <c r="B28" s="107" t="s">
        <v>67</v>
      </c>
      <c r="C28" s="107"/>
      <c r="D28" s="107"/>
      <c r="E28"/>
      <c r="I28" s="22"/>
    </row>
    <row r="29" spans="1:9" ht="15" customHeight="1">
      <c r="A29" s="22"/>
      <c r="E29"/>
      <c r="I29" s="22"/>
    </row>
    <row r="30" spans="1:9" ht="15" customHeight="1">
      <c r="A30" s="22"/>
      <c r="E30"/>
      <c r="F30" s="20"/>
      <c r="G30" s="20"/>
      <c r="H30" s="20"/>
      <c r="I30" s="22"/>
    </row>
    <row r="31" spans="1:9" ht="15" customHeight="1">
      <c r="A31" s="22"/>
      <c r="E31"/>
      <c r="F31" s="20"/>
      <c r="G31" s="20"/>
      <c r="H31" s="20"/>
      <c r="I31" s="22"/>
    </row>
    <row r="32" spans="1:9" ht="33" customHeight="1">
      <c r="A32" s="22"/>
      <c r="B32" s="111" t="s">
        <v>216</v>
      </c>
      <c r="C32" s="107"/>
      <c r="D32" s="107"/>
      <c r="E32"/>
      <c r="F32" s="20"/>
      <c r="G32" s="20"/>
      <c r="H32" s="20"/>
      <c r="I32" s="22"/>
    </row>
    <row r="33" spans="1:9" ht="15" customHeight="1">
      <c r="A33" s="22"/>
      <c r="E33"/>
      <c r="F33" s="20"/>
      <c r="G33" s="20"/>
      <c r="H33" s="20"/>
      <c r="I33" s="22"/>
    </row>
    <row r="34" spans="1:9" ht="15" customHeight="1">
      <c r="A34" s="22"/>
      <c r="E34"/>
      <c r="F34" s="20"/>
      <c r="G34" s="20"/>
      <c r="H34" s="20"/>
      <c r="I34" s="22"/>
    </row>
    <row r="35" spans="1:9" ht="15" customHeight="1">
      <c r="A35" s="22"/>
      <c r="E35"/>
      <c r="F35" s="20"/>
      <c r="G35" s="20"/>
      <c r="H35" s="20"/>
      <c r="I35" s="22"/>
    </row>
    <row r="36" spans="1:9" ht="16.5" customHeight="1">
      <c r="A36" s="22"/>
      <c r="E36"/>
      <c r="F36" s="20"/>
      <c r="G36" s="20"/>
      <c r="H36" s="20"/>
      <c r="I36" s="22"/>
    </row>
    <row r="37" spans="1:9" ht="15">
      <c r="A37" s="22"/>
      <c r="E37"/>
      <c r="F37" s="40"/>
      <c r="G37" s="40"/>
      <c r="H37" s="40"/>
      <c r="I37" s="22"/>
    </row>
    <row r="38" spans="1:9" ht="15">
      <c r="A38" s="22"/>
      <c r="B38" s="110" t="s">
        <v>73</v>
      </c>
      <c r="C38" s="110"/>
      <c r="D38" s="110"/>
      <c r="E38" s="110"/>
      <c r="F38" s="40"/>
      <c r="G38" s="40"/>
      <c r="H38" s="40"/>
      <c r="I38" s="22"/>
    </row>
    <row r="39" spans="2:9" ht="60.75" customHeight="1">
      <c r="B39" s="107" t="s">
        <v>215</v>
      </c>
      <c r="C39" s="107"/>
      <c r="D39" s="107"/>
      <c r="E39" s="40"/>
      <c r="F39" s="40"/>
      <c r="G39" s="40"/>
      <c r="H39" s="40"/>
      <c r="I39" s="22"/>
    </row>
    <row r="40" spans="5:9" ht="15">
      <c r="E40"/>
      <c r="F40" s="40"/>
      <c r="G40" s="40"/>
      <c r="H40" s="40"/>
      <c r="I40" s="22"/>
    </row>
    <row r="41" spans="5:9" ht="15">
      <c r="E41"/>
      <c r="F41" s="40"/>
      <c r="G41" s="40"/>
      <c r="H41" s="40"/>
      <c r="I41" s="22"/>
    </row>
    <row r="42" spans="5:9" ht="15">
      <c r="E42"/>
      <c r="F42" s="22"/>
      <c r="G42" s="22"/>
      <c r="H42" s="22"/>
      <c r="I42" s="22"/>
    </row>
    <row r="43" spans="5:9" ht="15">
      <c r="E43"/>
      <c r="F43" s="22"/>
      <c r="G43" s="22"/>
      <c r="H43" s="22"/>
      <c r="I43" s="22"/>
    </row>
    <row r="44" spans="5:9" ht="15">
      <c r="E44"/>
      <c r="F44" s="22"/>
      <c r="G44" s="22"/>
      <c r="H44" s="22"/>
      <c r="I44" s="22"/>
    </row>
    <row r="45" spans="2:9" ht="15">
      <c r="B45" s="40"/>
      <c r="C45" s="40"/>
      <c r="D45" s="40"/>
      <c r="E45" s="40"/>
      <c r="I45" s="22"/>
    </row>
    <row r="46" spans="5:9" ht="15">
      <c r="E46"/>
      <c r="I46" s="22"/>
    </row>
    <row r="47" spans="5:9" ht="15">
      <c r="E47"/>
      <c r="I47" s="22"/>
    </row>
    <row r="48" spans="2:9" ht="15">
      <c r="B48" s="7"/>
      <c r="C48" s="37"/>
      <c r="D48" s="7"/>
      <c r="I48" s="21" t="str">
        <f>'Promotion Calculator'!I53</f>
        <v>v2.3 - 03/18/2019</v>
      </c>
    </row>
    <row r="49" spans="2:9" ht="15">
      <c r="B49" s="14"/>
      <c r="C49" s="37"/>
      <c r="D49" s="14"/>
      <c r="I49" s="22"/>
    </row>
    <row r="50" spans="2:9" ht="15">
      <c r="B50" s="7"/>
      <c r="C50" s="37"/>
      <c r="D50" s="7"/>
      <c r="I50" s="38"/>
    </row>
    <row r="51" spans="2:9" ht="15">
      <c r="B51" s="14"/>
      <c r="C51" s="37"/>
      <c r="D51" s="14"/>
      <c r="I51" s="27"/>
    </row>
    <row r="52" spans="2:9" ht="15">
      <c r="B52" s="22"/>
      <c r="C52" s="22"/>
      <c r="D52" s="22"/>
      <c r="I52" s="28"/>
    </row>
    <row r="53" spans="5:9" ht="15">
      <c r="E53"/>
      <c r="I53" s="28"/>
    </row>
    <row r="54" ht="15">
      <c r="E54"/>
    </row>
    <row r="55" ht="15">
      <c r="E55"/>
    </row>
    <row r="56" ht="15">
      <c r="E56" s="24"/>
    </row>
    <row r="57" ht="15">
      <c r="E57" s="7"/>
    </row>
    <row r="58" ht="15">
      <c r="E58" s="7"/>
    </row>
    <row r="59" ht="15">
      <c r="E59" s="14"/>
    </row>
    <row r="60" ht="15">
      <c r="E60" s="7"/>
    </row>
    <row r="61" ht="15">
      <c r="E61" s="14"/>
    </row>
    <row r="62" ht="15">
      <c r="E62" s="24"/>
    </row>
    <row r="63" ht="15">
      <c r="E63" s="24"/>
    </row>
    <row r="64" ht="15">
      <c r="E64" s="7"/>
    </row>
    <row r="65" ht="15">
      <c r="E65" s="7"/>
    </row>
    <row r="66" ht="15">
      <c r="E66" s="14"/>
    </row>
    <row r="67" ht="15">
      <c r="E67" s="7"/>
    </row>
    <row r="68" ht="15">
      <c r="E68" s="14"/>
    </row>
  </sheetData>
  <sheetProtection algorithmName="SHA-512" hashValue="gae7dTcQWHE6PLyx4Jp1x0NaXgMFkb8dOZs86MfU6N+GhNrjZ65Vm28HBHguMKNmMs1T/gyVPQHxrtq+G7Ot7g==" saltValue="IXcSxv3zgjtPwxEGcfMOjQ==" spinCount="100000" sheet="1" objects="1" scenarios="1" selectLockedCells="1" selectUnlockedCells="1"/>
  <mergeCells count="13">
    <mergeCell ref="A4:I4"/>
    <mergeCell ref="B7:H7"/>
    <mergeCell ref="B9:H9"/>
    <mergeCell ref="B28:D28"/>
    <mergeCell ref="B14:D14"/>
    <mergeCell ref="B39:D39"/>
    <mergeCell ref="B10:H10"/>
    <mergeCell ref="B16:E16"/>
    <mergeCell ref="B17:E17"/>
    <mergeCell ref="B19:E19"/>
    <mergeCell ref="B20:E20"/>
    <mergeCell ref="B38:E38"/>
    <mergeCell ref="B32:D32"/>
  </mergeCells>
  <dataValidations count="1">
    <dataValidation type="list" allowBlank="1" showInputMessage="1" showErrorMessage="1" promptTitle="Category" prompt="Please select your category from the list." errorTitle="Invalid Entry!" error="Please select a category from the list." sqref="C23">
      <formula1>'Computation Data'!$C$139:$C$149</formula1>
    </dataValidation>
  </dataValidations>
  <printOptions horizontalCentered="1" verticalCentered="1"/>
  <pageMargins left="0" right="0" top="0" bottom="0" header="0" footer="0"/>
  <pageSetup fitToHeight="1" fitToWidth="1"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2"/>
  <sheetViews>
    <sheetView showGridLines="0" showRowColHeaders="0" tabSelected="1" workbookViewId="0" topLeftCell="A1">
      <selection activeCell="C35" sqref="C35"/>
    </sheetView>
  </sheetViews>
  <sheetFormatPr defaultColWidth="9.140625" defaultRowHeight="15"/>
  <cols>
    <col min="1" max="1" width="17.28125" style="0" customWidth="1"/>
    <col min="2" max="2" width="30.7109375" style="0" customWidth="1"/>
    <col min="3" max="3" width="19.57421875" style="0" bestFit="1" customWidth="1"/>
    <col min="4" max="4" width="28.57421875" style="0" customWidth="1"/>
    <col min="5" max="5" width="28.57421875" style="22" customWidth="1"/>
    <col min="6" max="6" width="28.57421875" style="0" customWidth="1"/>
    <col min="7" max="7" width="19.421875" style="0" customWidth="1"/>
    <col min="8" max="8" width="27.57421875" style="0" customWidth="1"/>
    <col min="9" max="9" width="17.140625" style="0" customWidth="1"/>
    <col min="17" max="21" width="11.00390625" style="0" customWidth="1"/>
  </cols>
  <sheetData>
    <row r="1" ht="72" customHeight="1"/>
    <row r="2" spans="2:4" ht="84.75" customHeight="1">
      <c r="B2" s="30"/>
      <c r="C2" s="30"/>
      <c r="D2" s="30"/>
    </row>
    <row r="3" spans="2:4" ht="16.5" customHeight="1">
      <c r="B3" s="30"/>
      <c r="C3" s="30"/>
      <c r="D3" s="30"/>
    </row>
    <row r="4" spans="1:9" ht="33.75">
      <c r="A4" s="116" t="s">
        <v>62</v>
      </c>
      <c r="B4" s="116"/>
      <c r="C4" s="116"/>
      <c r="D4" s="116"/>
      <c r="E4" s="116"/>
      <c r="F4" s="116"/>
      <c r="G4" s="116"/>
      <c r="H4" s="116"/>
      <c r="I4" s="116"/>
    </row>
    <row r="5" spans="1:9" ht="15">
      <c r="A5" s="117" t="s">
        <v>64</v>
      </c>
      <c r="B5" s="117"/>
      <c r="C5" s="117"/>
      <c r="D5" s="117"/>
      <c r="E5" s="117"/>
      <c r="F5" s="117"/>
      <c r="G5" s="117"/>
      <c r="H5" s="117"/>
      <c r="I5" s="117"/>
    </row>
    <row r="6" spans="1:9" ht="15">
      <c r="A6" s="117" t="s">
        <v>63</v>
      </c>
      <c r="B6" s="117"/>
      <c r="C6" s="117"/>
      <c r="D6" s="117"/>
      <c r="E6" s="117"/>
      <c r="F6" s="117"/>
      <c r="G6" s="117"/>
      <c r="H6" s="117"/>
      <c r="I6" s="117"/>
    </row>
    <row r="7" spans="2:5" ht="15">
      <c r="B7" s="31"/>
      <c r="C7" s="31"/>
      <c r="D7" s="31"/>
      <c r="E7" s="25"/>
    </row>
    <row r="8" spans="2:8" ht="28.5">
      <c r="B8" s="39"/>
      <c r="C8" s="39"/>
      <c r="D8" s="122" t="s">
        <v>187</v>
      </c>
      <c r="E8" s="122"/>
      <c r="F8" s="122"/>
      <c r="G8" s="39"/>
      <c r="H8" s="39"/>
    </row>
    <row r="9" spans="3:7" ht="27" customHeight="1">
      <c r="C9" s="6"/>
      <c r="D9" s="32" t="s">
        <v>23</v>
      </c>
      <c r="E9" s="32" t="s">
        <v>47</v>
      </c>
      <c r="F9" s="33" t="s">
        <v>24</v>
      </c>
      <c r="G9" s="26"/>
    </row>
    <row r="10" spans="3:7" ht="27" customHeight="1">
      <c r="C10" s="6"/>
      <c r="D10" s="34" t="s">
        <v>7</v>
      </c>
      <c r="E10" s="55" t="str">
        <f>IF('Computation Data'!I140=0,"",IF('Computation Data'!I141&gt;0,"Achieved",'Computation Data'!A121))</f>
        <v/>
      </c>
      <c r="F10" s="56" t="str">
        <f>IF('Computation Data'!I147=0,"",IF('Computation Data'!I148&gt;0,"Achieved",'Computation Data'!A130))</f>
        <v/>
      </c>
      <c r="G10" s="9"/>
    </row>
    <row r="11" spans="3:7" ht="27" customHeight="1">
      <c r="C11" s="6"/>
      <c r="D11" s="35" t="s">
        <v>8</v>
      </c>
      <c r="E11" s="55" t="str">
        <f>IF('Computation Data'!I140=0,"",IF('Computation Data'!I142&gt;0,"Achieved",'Computation Data'!A122))</f>
        <v/>
      </c>
      <c r="F11" s="56" t="str">
        <f>IF('Computation Data'!I147=0,"",IF('Computation Data'!I149&gt;0,"Achieved",IF(SUM(F10)&gt;0,"Need Previous",'Computation Data'!A131)))</f>
        <v/>
      </c>
      <c r="G11" s="9"/>
    </row>
    <row r="12" spans="3:7" ht="27" customHeight="1">
      <c r="C12" s="6"/>
      <c r="D12" s="34" t="s">
        <v>9</v>
      </c>
      <c r="E12" s="55" t="str">
        <f>IF('Computation Data'!I140=0,"",IF('Computation Data'!I143&gt;0,"Achieved",'Computation Data'!A123))</f>
        <v/>
      </c>
      <c r="F12" s="56" t="str">
        <f>IF('Computation Data'!I147=0,"",IF('Computation Data'!I150&gt;0,"Achieved",IF(SUM(F10:F11)&gt;0,"Need Previous",'Computation Data'!A132)))</f>
        <v/>
      </c>
      <c r="G12" s="9"/>
    </row>
    <row r="13" spans="3:7" ht="27" customHeight="1">
      <c r="C13" s="6"/>
      <c r="D13" s="35" t="s">
        <v>10</v>
      </c>
      <c r="E13" s="55" t="str">
        <f>IF('Computation Data'!I140=0,"",IF('Computation Data'!I144&gt;0,"Achieved",'Computation Data'!A124))</f>
        <v/>
      </c>
      <c r="F13" s="56" t="str">
        <f>IF('Computation Data'!I147=0,"",IF('Computation Data'!I151&gt;0,"Achieved",IF(SUM(F10:F12)&gt;0,"Need Previous",'Computation Data'!A133)))</f>
        <v/>
      </c>
      <c r="G13" s="9"/>
    </row>
    <row r="14" spans="3:7" ht="27" customHeight="1">
      <c r="C14" s="6"/>
      <c r="D14" s="34" t="s">
        <v>11</v>
      </c>
      <c r="E14" s="55" t="str">
        <f>IF('Computation Data'!I140=0,"",IF('Computation Data'!I145&gt;0,"Achieved",'Computation Data'!A125))</f>
        <v/>
      </c>
      <c r="F14" s="56" t="str">
        <f>IF('Computation Data'!I147=0,"",IF('Computation Data'!I152&gt;0,"Achieved",IF(SUM(F10:F13)&gt;0,"Need Previous",'Computation Data'!A134)))</f>
        <v/>
      </c>
      <c r="G14" s="9"/>
    </row>
    <row r="15" spans="3:8" ht="18.75">
      <c r="C15" s="6"/>
      <c r="D15" s="54"/>
      <c r="E15" s="52"/>
      <c r="F15" s="53"/>
      <c r="G15" s="9"/>
      <c r="H15" s="123" t="str">
        <f>IF(E10="","","EPP eligibility for Temporary "&amp;'Computation Data'!M143)</f>
        <v/>
      </c>
    </row>
    <row r="16" spans="4:9" ht="18.75">
      <c r="D16" s="42" t="s">
        <v>56</v>
      </c>
      <c r="E16" s="8"/>
      <c r="F16" s="6"/>
      <c r="G16" s="52"/>
      <c r="H16" s="124"/>
      <c r="I16" s="9"/>
    </row>
    <row r="17" spans="4:9" ht="18.75">
      <c r="D17" s="43" t="s">
        <v>12</v>
      </c>
      <c r="E17" s="57" t="str">
        <f>IF(E10="","",IF(E14="Achieved","",SUM(E10:E14)))</f>
        <v/>
      </c>
      <c r="F17" s="57" t="str">
        <f>IF(F10="","",SUM(F10:F14))</f>
        <v/>
      </c>
      <c r="G17" s="52"/>
      <c r="H17" s="57" t="str">
        <f>IF(H15="","",'Computation Data'!L143)</f>
        <v/>
      </c>
      <c r="I17" s="9"/>
    </row>
    <row r="18" spans="4:9" ht="18.75">
      <c r="D18" s="44" t="s">
        <v>21</v>
      </c>
      <c r="E18" s="10" t="str">
        <f>IF(E17="","","October "&amp;(E17-1))</f>
        <v/>
      </c>
      <c r="F18" s="10" t="str">
        <f>IF(F17="","","October "&amp;(F17-1))</f>
        <v/>
      </c>
      <c r="G18" s="52"/>
      <c r="H18" s="10" t="str">
        <f>IF(H17="","","October "&amp;(H17-1))</f>
        <v/>
      </c>
      <c r="I18" s="9"/>
    </row>
    <row r="19" spans="4:9" ht="18.75">
      <c r="D19" s="45" t="s">
        <v>53</v>
      </c>
      <c r="E19" s="11" t="str">
        <f>IF(E17="","","Oct "&amp;(E17-1)&amp;" - Dec "&amp;(E17-1))</f>
        <v/>
      </c>
      <c r="F19" s="11" t="str">
        <f>IF(F17="","","Oct "&amp;(F17-1)&amp;" - Dec "&amp;(F17-1))</f>
        <v/>
      </c>
      <c r="G19" s="52"/>
      <c r="H19" s="11" t="str">
        <f>IF(H17="","","Oct "&amp;(H17-1)&amp;" - Dec "&amp;(H17-1))</f>
        <v/>
      </c>
      <c r="I19" s="9"/>
    </row>
    <row r="20" spans="4:9" ht="18.75">
      <c r="D20" s="46" t="s">
        <v>13</v>
      </c>
      <c r="E20" s="12" t="str">
        <f>IF(E17="","","Spring "&amp;E17)</f>
        <v/>
      </c>
      <c r="F20" s="12" t="str">
        <f>IF(F17="","","Spring "&amp;F17)</f>
        <v/>
      </c>
      <c r="G20" s="52"/>
      <c r="H20" s="12" t="str">
        <f>IF(H17="","","Spring "&amp;H17)</f>
        <v/>
      </c>
      <c r="I20" s="9"/>
    </row>
    <row r="21" spans="4:9" ht="18.75">
      <c r="D21" s="45" t="s">
        <v>14</v>
      </c>
      <c r="E21" s="13" t="str">
        <f>IF(E17="","","7/1/"&amp;E17&amp;" - 6/30/"&amp;(E17+1))</f>
        <v/>
      </c>
      <c r="F21" s="13" t="str">
        <f>IF(F17="","","7/1/"&amp;F17&amp;" - 6/30/"&amp;(F17+1))</f>
        <v/>
      </c>
      <c r="G21" s="52"/>
      <c r="H21" s="13" t="str">
        <f>IF(H17="","","7/1/"&amp;H17&amp;" - 6/30/"&amp;(H17+1))</f>
        <v/>
      </c>
      <c r="I21" s="9"/>
    </row>
    <row r="22" spans="4:9" ht="18.75">
      <c r="D22" s="46" t="s">
        <v>48</v>
      </c>
      <c r="E22" s="19" t="str">
        <f>IF(E17="","","May "&amp;(E17)&amp;" - June "&amp;(E17))</f>
        <v/>
      </c>
      <c r="F22" s="19" t="str">
        <f>IF(F17="","","May "&amp;(F17)&amp;" - June "&amp;(F17))</f>
        <v/>
      </c>
      <c r="G22" s="52"/>
      <c r="H22" s="19" t="str">
        <f>IF(H17="","","May "&amp;(H17)&amp;" - June "&amp;(H17))</f>
        <v/>
      </c>
      <c r="I22" s="9"/>
    </row>
    <row r="23" spans="4:9" ht="16.5" customHeight="1">
      <c r="D23" s="120" t="s">
        <v>52</v>
      </c>
      <c r="E23" s="120"/>
      <c r="F23" s="120"/>
      <c r="G23" s="52"/>
      <c r="H23" s="53"/>
      <c r="I23" s="9"/>
    </row>
    <row r="24" spans="3:9" ht="33" customHeight="1">
      <c r="C24" s="8"/>
      <c r="D24" s="119" t="s">
        <v>188</v>
      </c>
      <c r="E24" s="119"/>
      <c r="F24" s="119"/>
      <c r="G24" s="52"/>
      <c r="H24" s="53"/>
      <c r="I24" s="9"/>
    </row>
    <row r="25" spans="4:9" ht="33" customHeight="1">
      <c r="D25" s="119" t="s">
        <v>189</v>
      </c>
      <c r="E25" s="119"/>
      <c r="F25" s="119"/>
      <c r="G25" s="52"/>
      <c r="H25" s="53"/>
      <c r="I25" s="9"/>
    </row>
    <row r="26" spans="2:6" ht="15">
      <c r="B26" s="51"/>
      <c r="C26" s="51"/>
      <c r="D26" s="90"/>
      <c r="E26" s="90"/>
      <c r="F26" s="90"/>
    </row>
    <row r="27" spans="2:5" ht="15">
      <c r="B27" s="51"/>
      <c r="C27" s="51"/>
      <c r="D27" s="51"/>
      <c r="E27" s="9"/>
    </row>
    <row r="28" spans="1:9" ht="29.25" thickBot="1">
      <c r="A28" s="29"/>
      <c r="B28" s="121" t="s">
        <v>65</v>
      </c>
      <c r="C28" s="121"/>
      <c r="D28" s="121"/>
      <c r="E28" s="121"/>
      <c r="F28" s="121"/>
      <c r="G28" s="121"/>
      <c r="H28" s="121"/>
      <c r="I28" s="29"/>
    </row>
    <row r="29" spans="1:13" ht="16.5" customHeight="1" thickTop="1">
      <c r="A29" s="49"/>
      <c r="B29" s="58"/>
      <c r="C29" s="58"/>
      <c r="D29" s="58"/>
      <c r="E29" s="58"/>
      <c r="F29" s="4"/>
      <c r="G29" s="4"/>
      <c r="H29" s="4"/>
      <c r="I29" s="4"/>
      <c r="J29" s="4"/>
      <c r="K29" s="4"/>
      <c r="L29" s="4"/>
      <c r="M29" s="4"/>
    </row>
    <row r="30" spans="1:13" ht="16.5" customHeight="1">
      <c r="A30" s="4"/>
      <c r="B30" s="58"/>
      <c r="C30" s="58"/>
      <c r="D30" s="58"/>
      <c r="E30" s="59"/>
      <c r="F30" s="4"/>
      <c r="G30" s="4"/>
      <c r="H30" s="4"/>
      <c r="I30" s="4"/>
      <c r="J30" s="4"/>
      <c r="K30" s="4"/>
      <c r="L30" s="4"/>
      <c r="M30" s="4"/>
    </row>
    <row r="31" spans="1:13" ht="18.75">
      <c r="A31" s="4"/>
      <c r="B31" s="118" t="s">
        <v>58</v>
      </c>
      <c r="C31" s="118"/>
      <c r="D31" s="118"/>
      <c r="E31" s="60"/>
      <c r="F31" s="4"/>
      <c r="G31" s="4"/>
      <c r="H31" s="4"/>
      <c r="I31" s="4"/>
      <c r="J31" s="4"/>
      <c r="K31" s="4"/>
      <c r="L31" s="4"/>
      <c r="M31" s="4"/>
    </row>
    <row r="32" spans="1:13" ht="19.5" thickBot="1">
      <c r="A32" s="4"/>
      <c r="B32" s="118" t="s">
        <v>57</v>
      </c>
      <c r="C32" s="118"/>
      <c r="D32" s="118"/>
      <c r="E32" s="60"/>
      <c r="F32" s="61" t="s">
        <v>26</v>
      </c>
      <c r="G32" s="62"/>
      <c r="H32" s="63"/>
      <c r="I32" s="4"/>
      <c r="J32" s="4"/>
      <c r="K32" s="4"/>
      <c r="L32" s="4"/>
      <c r="M32" s="4"/>
    </row>
    <row r="33" spans="1:13" ht="15.75" thickBot="1">
      <c r="A33" s="4"/>
      <c r="B33" s="64"/>
      <c r="C33" s="64"/>
      <c r="D33" s="64"/>
      <c r="E33" s="60"/>
      <c r="F33" s="65" t="s">
        <v>27</v>
      </c>
      <c r="G33" s="66"/>
      <c r="H33" s="63"/>
      <c r="I33" s="4"/>
      <c r="J33" s="4"/>
      <c r="K33" s="4"/>
      <c r="L33" s="4"/>
      <c r="M33" s="4"/>
    </row>
    <row r="34" spans="1:13" ht="16.5" thickBot="1">
      <c r="A34" s="4"/>
      <c r="B34" s="67" t="s">
        <v>5</v>
      </c>
      <c r="C34" s="63"/>
      <c r="D34" s="63"/>
      <c r="E34" s="60"/>
      <c r="F34" s="63"/>
      <c r="G34" s="63"/>
      <c r="H34" s="63"/>
      <c r="I34" s="4"/>
      <c r="J34" s="4"/>
      <c r="K34" s="4"/>
      <c r="L34" s="4"/>
      <c r="M34" s="4"/>
    </row>
    <row r="35" spans="1:13" ht="15.75" thickBot="1">
      <c r="A35" s="4"/>
      <c r="B35" s="68" t="s">
        <v>0</v>
      </c>
      <c r="C35" s="69"/>
      <c r="D35" s="70" t="str">
        <f aca="true" t="shared" si="0" ref="D35:D40">IF(C35="","",DATEDIF(C35,TODAY(),"y")&amp;" years, "&amp;DATEDIF(C35,TODAY(),"ym")&amp;" months, "&amp;(TODAY()-DATE(YEAR(TODAY()),MONTH(TODAY()),1)-1)&amp;" days")</f>
        <v/>
      </c>
      <c r="E35" s="60"/>
      <c r="F35" s="63"/>
      <c r="G35" s="63"/>
      <c r="H35" s="63"/>
      <c r="I35" s="4"/>
      <c r="J35" s="4"/>
      <c r="K35" s="4"/>
      <c r="L35" s="4"/>
      <c r="M35" s="4"/>
    </row>
    <row r="36" spans="1:13" ht="19.5" thickBot="1">
      <c r="A36" s="4"/>
      <c r="B36" s="65" t="s">
        <v>1</v>
      </c>
      <c r="C36" s="69"/>
      <c r="D36" s="71" t="str">
        <f ca="1" t="shared" si="0"/>
        <v/>
      </c>
      <c r="E36" s="60"/>
      <c r="F36" s="118" t="s">
        <v>59</v>
      </c>
      <c r="G36" s="118"/>
      <c r="H36" s="118"/>
      <c r="I36" s="4"/>
      <c r="J36" s="4"/>
      <c r="K36" s="4"/>
      <c r="L36" s="4"/>
      <c r="M36" s="4"/>
    </row>
    <row r="37" spans="1:13" ht="19.5" thickBot="1">
      <c r="A37" s="4"/>
      <c r="B37" s="68" t="s">
        <v>2</v>
      </c>
      <c r="C37" s="69"/>
      <c r="D37" s="70" t="str">
        <f ca="1" t="shared" si="0"/>
        <v/>
      </c>
      <c r="E37" s="60"/>
      <c r="F37" s="118" t="s">
        <v>60</v>
      </c>
      <c r="G37" s="118"/>
      <c r="H37" s="118"/>
      <c r="I37" s="4"/>
      <c r="J37" s="4"/>
      <c r="K37" s="4"/>
      <c r="L37" s="4"/>
      <c r="M37" s="4"/>
    </row>
    <row r="38" spans="1:13" ht="15.75" thickBot="1">
      <c r="A38" s="4"/>
      <c r="B38" s="65" t="s">
        <v>22</v>
      </c>
      <c r="C38" s="69"/>
      <c r="D38" s="71" t="str">
        <f ca="1" t="shared" si="0"/>
        <v/>
      </c>
      <c r="E38" s="60"/>
      <c r="F38" s="4"/>
      <c r="G38" s="4"/>
      <c r="H38" s="4"/>
      <c r="I38" s="4"/>
      <c r="J38" s="4"/>
      <c r="K38" s="4"/>
      <c r="L38" s="4"/>
      <c r="M38" s="4"/>
    </row>
    <row r="39" spans="1:13" ht="16.5" thickBot="1">
      <c r="A39" s="4"/>
      <c r="B39" s="68" t="s">
        <v>3</v>
      </c>
      <c r="C39" s="69"/>
      <c r="D39" s="70" t="str">
        <f ca="1" t="shared" si="0"/>
        <v/>
      </c>
      <c r="E39" s="60"/>
      <c r="F39" s="61" t="s">
        <v>43</v>
      </c>
      <c r="G39" s="72"/>
      <c r="H39" s="63"/>
      <c r="I39" s="60"/>
      <c r="J39" s="4"/>
      <c r="K39" s="4"/>
      <c r="L39" s="4"/>
      <c r="M39" s="4"/>
    </row>
    <row r="40" spans="1:13" ht="15.75" customHeight="1" thickBot="1">
      <c r="A40" s="4"/>
      <c r="B40" s="65" t="s">
        <v>4</v>
      </c>
      <c r="C40" s="69"/>
      <c r="D40" s="71" t="str">
        <f ca="1" t="shared" si="0"/>
        <v/>
      </c>
      <c r="E40" s="60"/>
      <c r="F40" s="68" t="s">
        <v>7</v>
      </c>
      <c r="G40" s="73"/>
      <c r="H40" s="71" t="str">
        <f ca="1">IF(G40="","",DATEDIF(G40,TODAY(),"y")&amp;" years, "&amp;DATEDIF(G40,TODAY(),"ym")&amp;" months, "&amp;(TODAY()-DATE(YEAR(TODAY()),MONTH(TODAY()),1)-1)&amp;" days")</f>
        <v/>
      </c>
      <c r="I40" s="60"/>
      <c r="J40" s="4"/>
      <c r="K40" s="4"/>
      <c r="L40" s="4"/>
      <c r="M40" s="4"/>
    </row>
    <row r="41" spans="1:13" ht="15.75" thickBot="1">
      <c r="A41" s="4"/>
      <c r="B41" s="74"/>
      <c r="C41" s="59"/>
      <c r="D41" s="74"/>
      <c r="E41" s="60"/>
      <c r="F41" s="65" t="s">
        <v>8</v>
      </c>
      <c r="G41" s="69"/>
      <c r="H41" s="71" t="str">
        <f ca="1">IF(G41="","",DATEDIF(G41,TODAY(),"y")&amp;" years, "&amp;DATEDIF(G41,TODAY(),"ym")&amp;" months, "&amp;(TODAY()-DATE(YEAR(TODAY()),MONTH(TODAY()),1)-1)&amp;" days")</f>
        <v/>
      </c>
      <c r="I41" s="60"/>
      <c r="J41" s="4"/>
      <c r="K41" s="4"/>
      <c r="L41" s="4"/>
      <c r="M41" s="4"/>
    </row>
    <row r="42" spans="1:13" ht="15.75" thickBot="1">
      <c r="A42" s="4"/>
      <c r="B42" s="74"/>
      <c r="C42" s="59"/>
      <c r="D42" s="74"/>
      <c r="E42" s="60"/>
      <c r="F42" s="68" t="s">
        <v>9</v>
      </c>
      <c r="G42" s="69"/>
      <c r="H42" s="70" t="str">
        <f ca="1">IF(G42="","",DATEDIF(G42,TODAY(),"y")&amp;" years, "&amp;DATEDIF(G42,TODAY(),"ym")&amp;" months, "&amp;(TODAY()-DATE(YEAR(TODAY()),MONTH(TODAY()),1)-1)&amp;" days")</f>
        <v/>
      </c>
      <c r="I42" s="60"/>
      <c r="J42" s="4"/>
      <c r="K42" s="4"/>
      <c r="L42" s="4"/>
      <c r="M42" s="4"/>
    </row>
    <row r="43" spans="1:13" ht="16.5" thickBot="1">
      <c r="A43" s="4"/>
      <c r="B43" s="61" t="s">
        <v>50</v>
      </c>
      <c r="C43" s="63"/>
      <c r="D43" s="63"/>
      <c r="E43" s="60"/>
      <c r="F43" s="65" t="s">
        <v>10</v>
      </c>
      <c r="G43" s="69"/>
      <c r="H43" s="71" t="str">
        <f ca="1">IF(G43="","",DATEDIF(G43,TODAY(),"y")&amp;" years, "&amp;DATEDIF(G43,TODAY(),"ym")&amp;" months, "&amp;(TODAY()-DATE(YEAR(TODAY()),MONTH(TODAY()),1)-1)&amp;" days")</f>
        <v/>
      </c>
      <c r="I43" s="75"/>
      <c r="J43" s="4"/>
      <c r="K43" s="4"/>
      <c r="L43" s="4"/>
      <c r="M43" s="4"/>
    </row>
    <row r="44" spans="1:13" ht="15.75" thickBot="1">
      <c r="A44" s="4"/>
      <c r="B44" s="76" t="s">
        <v>6</v>
      </c>
      <c r="C44" s="77" t="str">
        <f>IF(C36="","",C36)</f>
        <v/>
      </c>
      <c r="D44" s="76" t="str">
        <f ca="1">IF(C44="","",DATEDIF(C44,TODAY(),"y")&amp;" years, "&amp;DATEDIF(C44,TODAY(),"ym")&amp;" months, "&amp;(TODAY()-DATE(YEAR(TODAY()),MONTH(TODAY()),1)-1)&amp;" days")</f>
        <v/>
      </c>
      <c r="E44" s="49"/>
      <c r="F44" s="68" t="s">
        <v>11</v>
      </c>
      <c r="G44" s="69"/>
      <c r="H44" s="70" t="str">
        <f ca="1">IF(G44="","",DATEDIF(G44,TODAY(),"y")&amp;" years, "&amp;DATEDIF(G44,TODAY(),"ym")&amp;" months, "&amp;(TODAY()-DATE(YEAR(TODAY()),MONTH(TODAY()),1)-1)&amp;" days")</f>
        <v/>
      </c>
      <c r="I44" s="74"/>
      <c r="J44" s="4"/>
      <c r="K44" s="4"/>
      <c r="L44" s="4"/>
      <c r="M44" s="4"/>
    </row>
    <row r="45" spans="1:13" ht="15">
      <c r="A45" s="4"/>
      <c r="B45" s="115" t="s">
        <v>61</v>
      </c>
      <c r="C45" s="115"/>
      <c r="D45" s="115"/>
      <c r="E45" s="49"/>
      <c r="F45" s="63"/>
      <c r="G45" s="63"/>
      <c r="H45" s="63"/>
      <c r="I45" s="75"/>
      <c r="J45" s="4"/>
      <c r="K45" s="4"/>
      <c r="L45" s="4"/>
      <c r="M45" s="4"/>
    </row>
    <row r="46" spans="1:13" ht="16.5" thickBot="1">
      <c r="A46" s="4"/>
      <c r="B46" s="75"/>
      <c r="C46" s="59"/>
      <c r="D46" s="75"/>
      <c r="E46" s="49"/>
      <c r="F46" s="61" t="s">
        <v>44</v>
      </c>
      <c r="G46" s="72"/>
      <c r="H46" s="63"/>
      <c r="I46" s="74"/>
      <c r="J46" s="4"/>
      <c r="K46" s="4"/>
      <c r="L46" s="4"/>
      <c r="M46" s="4"/>
    </row>
    <row r="47" spans="1:13" ht="15.75" thickBot="1">
      <c r="A47" s="4"/>
      <c r="B47" s="75"/>
      <c r="C47" s="59"/>
      <c r="D47" s="75"/>
      <c r="E47" s="49"/>
      <c r="F47" s="68" t="s">
        <v>7</v>
      </c>
      <c r="G47" s="73"/>
      <c r="H47" s="71" t="str">
        <f ca="1">IF(G47="","",DATEDIF(G47,TODAY(),"y")&amp;" years, "&amp;DATEDIF(G47,TODAY(),"ym")&amp;" months, "&amp;(TODAY()-DATE(YEAR(TODAY()),MONTH(TODAY()),1)-1)&amp;" days")</f>
        <v/>
      </c>
      <c r="I47" s="75"/>
      <c r="J47" s="4"/>
      <c r="K47" s="4"/>
      <c r="L47" s="4"/>
      <c r="M47" s="4"/>
    </row>
    <row r="48" spans="1:13" ht="16.5" thickBot="1">
      <c r="A48" s="4"/>
      <c r="B48" s="61" t="s">
        <v>49</v>
      </c>
      <c r="C48" s="59"/>
      <c r="D48" s="78"/>
      <c r="E48" s="49"/>
      <c r="F48" s="65" t="s">
        <v>8</v>
      </c>
      <c r="G48" s="69"/>
      <c r="H48" s="71" t="str">
        <f ca="1">IF(G48="","",DATEDIF(G48,TODAY(),"y")&amp;" years, "&amp;DATEDIF(G48,TODAY(),"ym")&amp;" months, "&amp;(TODAY()-DATE(YEAR(TODAY()),MONTH(TODAY()),1)-1)&amp;" days")</f>
        <v/>
      </c>
      <c r="I48" s="74"/>
      <c r="J48" s="4"/>
      <c r="K48" s="4"/>
      <c r="L48" s="4"/>
      <c r="M48" s="4"/>
    </row>
    <row r="49" spans="1:13" ht="15.75" thickBot="1">
      <c r="A49" s="4"/>
      <c r="B49" s="79" t="s">
        <v>19</v>
      </c>
      <c r="C49" s="80" t="s">
        <v>20</v>
      </c>
      <c r="D49" s="79" t="str">
        <f>B51&amp;" years, "&amp;C51&amp;" months, "&amp;D51&amp;" days"</f>
        <v xml:space="preserve"> years,  months,  days</v>
      </c>
      <c r="E49" s="49"/>
      <c r="F49" s="68" t="s">
        <v>9</v>
      </c>
      <c r="G49" s="69"/>
      <c r="H49" s="70" t="str">
        <f ca="1">IF(G49="","",DATEDIF(G49,TODAY(),"y")&amp;" years, "&amp;DATEDIF(G49,TODAY(),"ym")&amp;" months, "&amp;(TODAY()-DATE(YEAR(TODAY()),MONTH(TODAY()),1)-1)&amp;" days")</f>
        <v/>
      </c>
      <c r="I49" s="74"/>
      <c r="J49" s="4"/>
      <c r="K49" s="4"/>
      <c r="L49" s="4"/>
      <c r="M49" s="4"/>
    </row>
    <row r="50" spans="1:13" ht="15.75" thickBot="1">
      <c r="A50" s="4"/>
      <c r="B50" s="81" t="s">
        <v>16</v>
      </c>
      <c r="C50" s="82" t="s">
        <v>17</v>
      </c>
      <c r="D50" s="83" t="s">
        <v>18</v>
      </c>
      <c r="E50" s="49"/>
      <c r="F50" s="65" t="s">
        <v>10</v>
      </c>
      <c r="G50" s="69"/>
      <c r="H50" s="71" t="str">
        <f ca="1">IF(G50="","",DATEDIF(G50,TODAY(),"y")&amp;" years, "&amp;DATEDIF(G50,TODAY(),"ym")&amp;" months, "&amp;(TODAY()-DATE(YEAR(TODAY()),MONTH(TODAY()),1)-1)&amp;" days")</f>
        <v/>
      </c>
      <c r="I50" s="74"/>
      <c r="J50" s="4"/>
      <c r="K50" s="4"/>
      <c r="L50" s="4"/>
      <c r="M50" s="4"/>
    </row>
    <row r="51" spans="1:13" ht="15.75" thickBot="1">
      <c r="A51" s="4"/>
      <c r="B51" s="84"/>
      <c r="C51" s="85"/>
      <c r="D51" s="86"/>
      <c r="E51" s="49"/>
      <c r="F51" s="68" t="s">
        <v>11</v>
      </c>
      <c r="G51" s="69"/>
      <c r="H51" s="70" t="str">
        <f ca="1">IF(G51="","",DATEDIF(G51,TODAY(),"y")&amp;" years, "&amp;DATEDIF(G51,TODAY(),"ym")&amp;" months, "&amp;(TODAY()-DATE(YEAR(TODAY()),MONTH(TODAY()),1)-1)&amp;" days")</f>
        <v/>
      </c>
      <c r="I51" s="60"/>
      <c r="J51" s="4"/>
      <c r="K51" s="4"/>
      <c r="L51" s="4"/>
      <c r="M51" s="4"/>
    </row>
    <row r="52" spans="1:13" ht="15">
      <c r="A52" s="4"/>
      <c r="B52" s="16">
        <f>IF(B51&gt;2,3,B51)</f>
        <v>0</v>
      </c>
      <c r="C52" s="17">
        <f>IF(B51&gt;2,0,C51)</f>
        <v>0</v>
      </c>
      <c r="D52" s="18">
        <f>IF(B51&gt;2,0,D51)</f>
        <v>0</v>
      </c>
      <c r="E52" s="49"/>
      <c r="F52" s="4"/>
      <c r="G52" s="4"/>
      <c r="H52" s="4"/>
      <c r="I52" s="4"/>
      <c r="J52" s="4"/>
      <c r="K52" s="4"/>
      <c r="L52" s="4"/>
      <c r="M52" s="4"/>
    </row>
    <row r="53" spans="1:13" s="5" customFormat="1" ht="15">
      <c r="A53" s="4"/>
      <c r="B53" s="15">
        <f>IF(B51&gt;5,6,B51)</f>
        <v>0</v>
      </c>
      <c r="C53" s="17">
        <f>IF(B51&gt;5,0,C51)</f>
        <v>0</v>
      </c>
      <c r="D53" s="18">
        <f>IF(B51&gt;5,0,D51)</f>
        <v>0</v>
      </c>
      <c r="E53" s="49"/>
      <c r="F53" s="4"/>
      <c r="G53" s="4"/>
      <c r="H53" s="4"/>
      <c r="I53" s="87" t="s">
        <v>218</v>
      </c>
      <c r="J53" s="50"/>
      <c r="K53" s="50"/>
      <c r="L53" s="50"/>
      <c r="M53" s="50"/>
    </row>
    <row r="54" spans="1:13" ht="15">
      <c r="A54" s="4"/>
      <c r="B54" s="4"/>
      <c r="C54" s="4"/>
      <c r="D54" s="4"/>
      <c r="E54" s="49"/>
      <c r="F54" s="4"/>
      <c r="G54" s="4"/>
      <c r="H54" s="4"/>
      <c r="I54" s="88"/>
      <c r="J54" s="4"/>
      <c r="K54" s="4"/>
      <c r="L54" s="4"/>
      <c r="M54" s="4"/>
    </row>
    <row r="55" spans="1:13" ht="15">
      <c r="A55" s="4"/>
      <c r="B55" s="4"/>
      <c r="C55" s="4"/>
      <c r="D55" s="4"/>
      <c r="E55" s="4"/>
      <c r="F55" s="4"/>
      <c r="G55" s="4"/>
      <c r="H55" s="4"/>
      <c r="I55" s="88"/>
      <c r="J55" s="4"/>
      <c r="K55" s="4"/>
      <c r="L55" s="4"/>
      <c r="M55" s="4"/>
    </row>
    <row r="56" spans="1:13" ht="15">
      <c r="A56" s="50"/>
      <c r="B56" s="4"/>
      <c r="C56" s="4"/>
      <c r="D56" s="4"/>
      <c r="E56" s="4"/>
      <c r="F56" s="4"/>
      <c r="G56" s="4"/>
      <c r="H56" s="4"/>
      <c r="I56" s="88"/>
      <c r="J56" s="4"/>
      <c r="K56" s="4"/>
      <c r="L56" s="4"/>
      <c r="M56" s="4"/>
    </row>
    <row r="57" spans="1:13" ht="15">
      <c r="A57" s="4"/>
      <c r="B57" s="4"/>
      <c r="C57" s="4"/>
      <c r="D57" s="4"/>
      <c r="E57" s="4"/>
      <c r="F57" s="4"/>
      <c r="G57" s="4"/>
      <c r="H57" s="4"/>
      <c r="I57" s="49"/>
      <c r="J57" s="4"/>
      <c r="K57" s="4"/>
      <c r="L57" s="4"/>
      <c r="M57" s="4"/>
    </row>
    <row r="58" spans="1:13" ht="15">
      <c r="A58" s="4"/>
      <c r="B58" s="4"/>
      <c r="C58" s="4"/>
      <c r="D58" s="4"/>
      <c r="E58" s="4"/>
      <c r="F58" s="4"/>
      <c r="G58" s="4"/>
      <c r="H58" s="4"/>
      <c r="I58" s="89"/>
      <c r="J58" s="4"/>
      <c r="K58" s="4"/>
      <c r="L58" s="4"/>
      <c r="M58" s="4"/>
    </row>
    <row r="59" spans="1:13" ht="15">
      <c r="A59" s="4"/>
      <c r="B59" s="4"/>
      <c r="C59" s="4"/>
      <c r="D59" s="4"/>
      <c r="E59" s="4"/>
      <c r="F59" s="4"/>
      <c r="G59" s="4"/>
      <c r="H59" s="4"/>
      <c r="I59" s="49"/>
      <c r="J59" s="4"/>
      <c r="K59" s="4"/>
      <c r="L59" s="4"/>
      <c r="M59" s="4"/>
    </row>
    <row r="60" spans="1:13" ht="15">
      <c r="A60" s="4"/>
      <c r="B60" s="4"/>
      <c r="C60" s="4"/>
      <c r="D60" s="4"/>
      <c r="E60" s="4"/>
      <c r="F60" s="4"/>
      <c r="G60" s="4"/>
      <c r="H60" s="4"/>
      <c r="I60" s="49"/>
      <c r="J60" s="4"/>
      <c r="K60" s="4"/>
      <c r="L60" s="4"/>
      <c r="M60" s="4"/>
    </row>
    <row r="61" spans="1:13" ht="15">
      <c r="A61" s="4"/>
      <c r="B61" s="4"/>
      <c r="C61" s="4"/>
      <c r="D61" s="4"/>
      <c r="E61" s="4"/>
      <c r="F61" s="4"/>
      <c r="G61" s="4"/>
      <c r="H61" s="4"/>
      <c r="I61" s="49"/>
      <c r="J61" s="4"/>
      <c r="K61" s="4"/>
      <c r="L61" s="4"/>
      <c r="M61" s="4"/>
    </row>
    <row r="62" spans="1:13" ht="15">
      <c r="A62" s="4"/>
      <c r="B62" s="4"/>
      <c r="C62" s="4"/>
      <c r="D62" s="4"/>
      <c r="E62" s="4"/>
      <c r="F62" s="4"/>
      <c r="G62" s="4"/>
      <c r="H62" s="4"/>
      <c r="I62" s="4"/>
      <c r="J62" s="4"/>
      <c r="K62" s="4"/>
      <c r="L62" s="4"/>
      <c r="M62" s="4"/>
    </row>
    <row r="63" spans="1:13" ht="15">
      <c r="A63" s="4"/>
      <c r="B63" s="4"/>
      <c r="C63" s="4"/>
      <c r="D63" s="4"/>
      <c r="E63" s="4"/>
      <c r="F63" s="4"/>
      <c r="G63" s="4"/>
      <c r="H63" s="4"/>
      <c r="I63" s="4"/>
      <c r="J63" s="4"/>
      <c r="K63" s="4"/>
      <c r="L63" s="4"/>
      <c r="M63" s="4"/>
    </row>
    <row r="64" spans="1:13" ht="15">
      <c r="A64" s="4"/>
      <c r="B64" s="4"/>
      <c r="C64" s="4"/>
      <c r="D64" s="4"/>
      <c r="E64" s="4"/>
      <c r="F64" s="4"/>
      <c r="G64" s="4"/>
      <c r="H64" s="4"/>
      <c r="I64" s="4"/>
      <c r="J64" s="4"/>
      <c r="K64" s="4"/>
      <c r="L64" s="4"/>
      <c r="M64" s="4"/>
    </row>
    <row r="65" spans="1:13" ht="15">
      <c r="A65" s="4"/>
      <c r="B65" s="4"/>
      <c r="C65" s="4"/>
      <c r="D65" s="4"/>
      <c r="E65" s="4"/>
      <c r="F65" s="4"/>
      <c r="G65" s="4"/>
      <c r="H65" s="4"/>
      <c r="I65" s="60"/>
      <c r="J65" s="4"/>
      <c r="K65" s="4"/>
      <c r="L65" s="4"/>
      <c r="M65" s="4"/>
    </row>
    <row r="66" spans="1:13" ht="15">
      <c r="A66" s="4"/>
      <c r="B66" s="4"/>
      <c r="C66" s="4"/>
      <c r="D66" s="4"/>
      <c r="E66" s="4"/>
      <c r="F66" s="4"/>
      <c r="G66" s="4"/>
      <c r="H66" s="4"/>
      <c r="I66" s="74"/>
      <c r="J66" s="4"/>
      <c r="K66" s="4"/>
      <c r="L66" s="4"/>
      <c r="M66" s="4"/>
    </row>
    <row r="67" spans="1:13" ht="15">
      <c r="A67" s="4"/>
      <c r="B67" s="4"/>
      <c r="C67" s="4"/>
      <c r="D67" s="4"/>
      <c r="E67" s="4"/>
      <c r="F67" s="4"/>
      <c r="G67" s="4"/>
      <c r="H67" s="4"/>
      <c r="I67" s="74"/>
      <c r="J67" s="4"/>
      <c r="K67" s="4"/>
      <c r="L67" s="4"/>
      <c r="M67" s="4"/>
    </row>
    <row r="68" spans="1:13" ht="15">
      <c r="A68" s="4"/>
      <c r="B68" s="4"/>
      <c r="C68" s="4"/>
      <c r="D68" s="4"/>
      <c r="E68" s="4"/>
      <c r="F68" s="4"/>
      <c r="G68" s="4"/>
      <c r="H68" s="4"/>
      <c r="I68" s="75"/>
      <c r="J68" s="4"/>
      <c r="K68" s="4"/>
      <c r="L68" s="4"/>
      <c r="M68" s="4"/>
    </row>
    <row r="69" spans="1:13" ht="15">
      <c r="A69" s="4"/>
      <c r="B69" s="4"/>
      <c r="C69" s="4"/>
      <c r="D69" s="4"/>
      <c r="E69" s="4"/>
      <c r="F69" s="4"/>
      <c r="G69" s="4"/>
      <c r="H69" s="4"/>
      <c r="I69" s="74"/>
      <c r="J69" s="4"/>
      <c r="K69" s="4"/>
      <c r="L69" s="4"/>
      <c r="M69" s="4"/>
    </row>
    <row r="70" spans="1:13" ht="15">
      <c r="A70" s="4"/>
      <c r="B70" s="4"/>
      <c r="C70" s="4"/>
      <c r="D70" s="4"/>
      <c r="E70" s="4"/>
      <c r="F70" s="4"/>
      <c r="G70" s="4"/>
      <c r="H70" s="4"/>
      <c r="I70" s="75"/>
      <c r="J70" s="4"/>
      <c r="K70" s="4"/>
      <c r="L70" s="4"/>
      <c r="M70" s="4"/>
    </row>
    <row r="71" spans="1:13" ht="15">
      <c r="A71" s="4"/>
      <c r="B71" s="4"/>
      <c r="C71" s="4"/>
      <c r="D71" s="4"/>
      <c r="E71" s="4"/>
      <c r="F71" s="4"/>
      <c r="G71" s="4"/>
      <c r="H71" s="4"/>
      <c r="I71" s="60"/>
      <c r="J71" s="4"/>
      <c r="K71" s="4"/>
      <c r="L71" s="4"/>
      <c r="M71" s="4"/>
    </row>
    <row r="72" spans="1:13" ht="15">
      <c r="A72" s="4"/>
      <c r="B72" s="4"/>
      <c r="C72" s="4"/>
      <c r="D72" s="4"/>
      <c r="E72" s="4"/>
      <c r="F72" s="4"/>
      <c r="G72" s="4"/>
      <c r="H72" s="4"/>
      <c r="I72" s="60"/>
      <c r="J72" s="4"/>
      <c r="K72" s="4"/>
      <c r="L72" s="4"/>
      <c r="M72" s="4"/>
    </row>
    <row r="73" spans="1:13" ht="15">
      <c r="A73" s="4"/>
      <c r="B73" s="4"/>
      <c r="C73" s="4"/>
      <c r="D73" s="4"/>
      <c r="E73" s="4"/>
      <c r="F73" s="4"/>
      <c r="G73" s="4"/>
      <c r="H73" s="4"/>
      <c r="I73" s="74"/>
      <c r="J73" s="4"/>
      <c r="K73" s="4"/>
      <c r="L73" s="4"/>
      <c r="M73" s="4"/>
    </row>
    <row r="74" spans="1:13" ht="15">
      <c r="A74" s="4"/>
      <c r="B74" s="4"/>
      <c r="C74" s="4"/>
      <c r="D74" s="4"/>
      <c r="E74" s="4"/>
      <c r="F74" s="4"/>
      <c r="G74" s="4"/>
      <c r="H74" s="4"/>
      <c r="I74" s="74"/>
      <c r="J74" s="4"/>
      <c r="K74" s="4"/>
      <c r="L74" s="4"/>
      <c r="M74" s="4"/>
    </row>
    <row r="75" spans="1:13" ht="15">
      <c r="A75" s="4"/>
      <c r="B75" s="4"/>
      <c r="C75" s="4"/>
      <c r="D75" s="4"/>
      <c r="E75" s="4"/>
      <c r="F75" s="4"/>
      <c r="G75" s="4"/>
      <c r="H75" s="4"/>
      <c r="I75" s="75"/>
      <c r="J75" s="4"/>
      <c r="K75" s="4"/>
      <c r="L75" s="4"/>
      <c r="M75" s="4"/>
    </row>
    <row r="76" spans="1:13" ht="15">
      <c r="A76" s="4"/>
      <c r="B76" s="4"/>
      <c r="C76" s="4"/>
      <c r="D76" s="4"/>
      <c r="E76" s="4"/>
      <c r="F76" s="4"/>
      <c r="G76" s="4"/>
      <c r="H76" s="4"/>
      <c r="I76" s="74"/>
      <c r="J76" s="4"/>
      <c r="K76" s="4"/>
      <c r="L76" s="4"/>
      <c r="M76" s="4"/>
    </row>
    <row r="77" spans="1:13" ht="15">
      <c r="A77" s="4"/>
      <c r="B77" s="4"/>
      <c r="C77" s="4"/>
      <c r="D77" s="4"/>
      <c r="E77" s="4"/>
      <c r="F77" s="4"/>
      <c r="G77" s="4"/>
      <c r="H77" s="4"/>
      <c r="I77" s="75"/>
      <c r="J77" s="4"/>
      <c r="K77" s="4"/>
      <c r="L77" s="4"/>
      <c r="M77" s="4"/>
    </row>
    <row r="78" spans="1:13" ht="15">
      <c r="A78" s="4"/>
      <c r="B78" s="4"/>
      <c r="C78" s="4"/>
      <c r="D78" s="4"/>
      <c r="E78" s="4"/>
      <c r="F78" s="4"/>
      <c r="G78" s="4"/>
      <c r="H78" s="4"/>
      <c r="I78" s="4"/>
      <c r="J78" s="4"/>
      <c r="K78" s="4"/>
      <c r="L78" s="4"/>
      <c r="M78" s="4"/>
    </row>
    <row r="79" spans="1:13" ht="15">
      <c r="A79" s="4"/>
      <c r="B79" s="4"/>
      <c r="C79" s="4"/>
      <c r="D79" s="4"/>
      <c r="E79" s="4"/>
      <c r="F79" s="4"/>
      <c r="G79" s="4"/>
      <c r="H79" s="4"/>
      <c r="I79" s="4"/>
      <c r="J79" s="4"/>
      <c r="K79" s="4"/>
      <c r="L79" s="4"/>
      <c r="M79" s="4"/>
    </row>
    <row r="80" spans="1:13" ht="15">
      <c r="A80" s="4"/>
      <c r="B80" s="4"/>
      <c r="C80" s="4"/>
      <c r="D80" s="4"/>
      <c r="E80" s="4"/>
      <c r="F80" s="4"/>
      <c r="G80" s="4"/>
      <c r="H80" s="4"/>
      <c r="I80" s="4"/>
      <c r="J80" s="4"/>
      <c r="K80" s="4"/>
      <c r="L80" s="4"/>
      <c r="M80" s="4"/>
    </row>
    <row r="81" spans="1:13" ht="15">
      <c r="A81" s="4"/>
      <c r="B81" s="4"/>
      <c r="C81" s="4"/>
      <c r="D81" s="4"/>
      <c r="E81" s="4"/>
      <c r="F81" s="4"/>
      <c r="G81" s="4"/>
      <c r="H81" s="4"/>
      <c r="I81" s="4"/>
      <c r="J81" s="4"/>
      <c r="K81" s="4"/>
      <c r="L81" s="4"/>
      <c r="M81" s="4"/>
    </row>
    <row r="82" spans="1:13" ht="15">
      <c r="A82" s="4"/>
      <c r="B82" s="4"/>
      <c r="C82" s="4"/>
      <c r="D82" s="4"/>
      <c r="E82" s="89"/>
      <c r="F82" s="4"/>
      <c r="G82" s="4"/>
      <c r="H82" s="4"/>
      <c r="I82" s="4"/>
      <c r="J82" s="4"/>
      <c r="K82" s="4"/>
      <c r="L82" s="4"/>
      <c r="M82" s="4"/>
    </row>
    <row r="83" spans="1:13" ht="15">
      <c r="A83" s="4"/>
      <c r="B83" s="4"/>
      <c r="C83" s="4"/>
      <c r="D83" s="4"/>
      <c r="E83" s="89"/>
      <c r="F83" s="4"/>
      <c r="G83" s="4"/>
      <c r="H83" s="4"/>
      <c r="I83" s="4"/>
      <c r="J83" s="4"/>
      <c r="K83" s="4"/>
      <c r="L83" s="4"/>
      <c r="M83" s="4"/>
    </row>
    <row r="84" spans="1:13" ht="15">
      <c r="A84" s="4"/>
      <c r="B84" s="4"/>
      <c r="C84" s="4"/>
      <c r="D84" s="4"/>
      <c r="E84" s="89"/>
      <c r="F84" s="4"/>
      <c r="G84" s="4"/>
      <c r="H84" s="4"/>
      <c r="I84" s="4"/>
      <c r="J84" s="4"/>
      <c r="K84" s="4"/>
      <c r="L84" s="4"/>
      <c r="M84" s="4"/>
    </row>
    <row r="85" spans="1:13" ht="15">
      <c r="A85" s="4"/>
      <c r="B85" s="4"/>
      <c r="C85" s="4"/>
      <c r="D85" s="4"/>
      <c r="E85" s="89"/>
      <c r="F85" s="4"/>
      <c r="G85" s="4"/>
      <c r="H85" s="4"/>
      <c r="I85" s="4"/>
      <c r="J85" s="4"/>
      <c r="K85" s="4"/>
      <c r="L85" s="4"/>
      <c r="M85" s="4"/>
    </row>
    <row r="86" spans="1:13" ht="15">
      <c r="A86" s="4"/>
      <c r="B86" s="4"/>
      <c r="C86" s="4"/>
      <c r="D86" s="4"/>
      <c r="E86" s="89"/>
      <c r="F86" s="4"/>
      <c r="G86" s="4"/>
      <c r="H86" s="4"/>
      <c r="I86" s="4"/>
      <c r="J86" s="4"/>
      <c r="K86" s="4"/>
      <c r="L86" s="4"/>
      <c r="M86" s="4"/>
    </row>
    <row r="87" spans="1:13" ht="15">
      <c r="A87" s="4"/>
      <c r="B87" s="4"/>
      <c r="C87" s="4"/>
      <c r="D87" s="4"/>
      <c r="E87" s="89"/>
      <c r="F87" s="4"/>
      <c r="G87" s="4"/>
      <c r="H87" s="4"/>
      <c r="I87" s="4"/>
      <c r="J87" s="4"/>
      <c r="K87" s="4"/>
      <c r="L87" s="4"/>
      <c r="M87" s="4"/>
    </row>
    <row r="88" spans="1:13" ht="15">
      <c r="A88" s="4"/>
      <c r="B88" s="4"/>
      <c r="C88" s="4"/>
      <c r="D88" s="4"/>
      <c r="E88" s="89"/>
      <c r="F88" s="4"/>
      <c r="G88" s="4"/>
      <c r="H88" s="4"/>
      <c r="I88" s="4"/>
      <c r="J88" s="4"/>
      <c r="K88" s="4"/>
      <c r="L88" s="4"/>
      <c r="M88" s="4"/>
    </row>
    <row r="89" spans="1:13" ht="15">
      <c r="A89" s="4"/>
      <c r="B89" s="4"/>
      <c r="C89" s="4"/>
      <c r="D89" s="4"/>
      <c r="E89" s="89"/>
      <c r="F89" s="4"/>
      <c r="G89" s="4"/>
      <c r="H89" s="4"/>
      <c r="I89" s="4"/>
      <c r="J89" s="4"/>
      <c r="K89" s="4"/>
      <c r="L89" s="4"/>
      <c r="M89" s="4"/>
    </row>
    <row r="90" spans="1:13" ht="15">
      <c r="A90" s="4"/>
      <c r="B90" s="4"/>
      <c r="C90" s="4"/>
      <c r="D90" s="4"/>
      <c r="E90" s="89"/>
      <c r="F90" s="4"/>
      <c r="G90" s="4"/>
      <c r="H90" s="4"/>
      <c r="I90" s="4"/>
      <c r="J90" s="4"/>
      <c r="K90" s="4"/>
      <c r="L90" s="4"/>
      <c r="M90" s="4"/>
    </row>
    <row r="91" spans="1:13" ht="15">
      <c r="A91" s="4"/>
      <c r="B91" s="4"/>
      <c r="C91" s="4"/>
      <c r="D91" s="4"/>
      <c r="E91" s="89"/>
      <c r="F91" s="4"/>
      <c r="G91" s="4"/>
      <c r="H91" s="4"/>
      <c r="I91" s="4"/>
      <c r="J91" s="4"/>
      <c r="K91" s="4"/>
      <c r="L91" s="4"/>
      <c r="M91" s="4"/>
    </row>
    <row r="92" spans="1:13" ht="15">
      <c r="A92" s="4"/>
      <c r="B92" s="4"/>
      <c r="C92" s="4"/>
      <c r="D92" s="4"/>
      <c r="E92" s="89"/>
      <c r="F92" s="4"/>
      <c r="G92" s="4"/>
      <c r="H92" s="4"/>
      <c r="I92" s="4"/>
      <c r="J92" s="4"/>
      <c r="K92" s="4"/>
      <c r="L92" s="4"/>
      <c r="M92" s="4"/>
    </row>
    <row r="93" spans="1:13" ht="15">
      <c r="A93" s="4"/>
      <c r="B93" s="4"/>
      <c r="C93" s="4"/>
      <c r="D93" s="4"/>
      <c r="E93" s="89"/>
      <c r="F93" s="4"/>
      <c r="G93" s="4"/>
      <c r="H93" s="4"/>
      <c r="I93" s="4"/>
      <c r="J93" s="4"/>
      <c r="K93" s="4"/>
      <c r="L93" s="4"/>
      <c r="M93" s="4"/>
    </row>
    <row r="94" spans="1:13" ht="15">
      <c r="A94" s="4"/>
      <c r="B94" s="4"/>
      <c r="C94" s="4"/>
      <c r="D94" s="4"/>
      <c r="E94" s="89"/>
      <c r="F94" s="4"/>
      <c r="G94" s="4"/>
      <c r="H94" s="4"/>
      <c r="I94" s="4"/>
      <c r="J94" s="4"/>
      <c r="K94" s="4"/>
      <c r="L94" s="4"/>
      <c r="M94" s="4"/>
    </row>
    <row r="95" spans="1:13" ht="15">
      <c r="A95" s="4"/>
      <c r="B95" s="4"/>
      <c r="C95" s="4"/>
      <c r="D95" s="4"/>
      <c r="E95" s="89"/>
      <c r="F95" s="4"/>
      <c r="G95" s="4"/>
      <c r="H95" s="4"/>
      <c r="I95" s="4"/>
      <c r="J95" s="4"/>
      <c r="K95" s="4"/>
      <c r="L95" s="4"/>
      <c r="M95" s="4"/>
    </row>
    <row r="96" spans="1:13" ht="15">
      <c r="A96" s="4"/>
      <c r="B96" s="4"/>
      <c r="C96" s="4"/>
      <c r="D96" s="4"/>
      <c r="E96" s="89"/>
      <c r="F96" s="4"/>
      <c r="G96" s="4"/>
      <c r="H96" s="4"/>
      <c r="I96" s="4"/>
      <c r="J96" s="4"/>
      <c r="K96" s="4"/>
      <c r="L96" s="4"/>
      <c r="M96" s="4"/>
    </row>
    <row r="97" spans="1:13" ht="15">
      <c r="A97" s="4"/>
      <c r="B97" s="4"/>
      <c r="C97" s="4"/>
      <c r="D97" s="4"/>
      <c r="E97" s="89"/>
      <c r="F97" s="4"/>
      <c r="G97" s="4"/>
      <c r="H97" s="4"/>
      <c r="I97" s="4"/>
      <c r="J97" s="4"/>
      <c r="K97" s="4"/>
      <c r="L97" s="4"/>
      <c r="M97" s="4"/>
    </row>
    <row r="98" spans="1:13" ht="15">
      <c r="A98" s="4"/>
      <c r="B98" s="4"/>
      <c r="C98" s="4"/>
      <c r="D98" s="4"/>
      <c r="E98" s="89"/>
      <c r="F98" s="4"/>
      <c r="G98" s="4"/>
      <c r="H98" s="4"/>
      <c r="I98" s="4"/>
      <c r="J98" s="4"/>
      <c r="K98" s="4"/>
      <c r="L98" s="4"/>
      <c r="M98" s="4"/>
    </row>
    <row r="99" spans="1:13" ht="15">
      <c r="A99" s="4"/>
      <c r="B99" s="4"/>
      <c r="C99" s="4"/>
      <c r="D99" s="4"/>
      <c r="E99" s="89"/>
      <c r="F99" s="4"/>
      <c r="G99" s="4"/>
      <c r="H99" s="4"/>
      <c r="I99" s="4"/>
      <c r="J99" s="4"/>
      <c r="K99" s="4"/>
      <c r="L99" s="4"/>
      <c r="M99" s="4"/>
    </row>
    <row r="100" spans="1:13" ht="15">
      <c r="A100" s="4"/>
      <c r="B100" s="4"/>
      <c r="C100" s="4"/>
      <c r="D100" s="4"/>
      <c r="E100" s="89"/>
      <c r="F100" s="4"/>
      <c r="G100" s="4"/>
      <c r="H100" s="4"/>
      <c r="I100" s="4"/>
      <c r="J100" s="4"/>
      <c r="K100" s="4"/>
      <c r="L100" s="4"/>
      <c r="M100" s="4"/>
    </row>
    <row r="101" spans="1:13" ht="15">
      <c r="A101" s="4"/>
      <c r="B101" s="4"/>
      <c r="C101" s="4"/>
      <c r="D101" s="4"/>
      <c r="E101" s="89"/>
      <c r="F101" s="4"/>
      <c r="G101" s="4"/>
      <c r="H101" s="4"/>
      <c r="I101" s="4"/>
      <c r="J101" s="4"/>
      <c r="K101" s="4"/>
      <c r="L101" s="4"/>
      <c r="M101" s="4"/>
    </row>
    <row r="102" spans="1:13" ht="15">
      <c r="A102" s="4"/>
      <c r="B102" s="4"/>
      <c r="C102" s="4"/>
      <c r="D102" s="4"/>
      <c r="E102" s="89"/>
      <c r="F102" s="4"/>
      <c r="G102" s="4"/>
      <c r="H102" s="4"/>
      <c r="I102" s="4"/>
      <c r="J102" s="4"/>
      <c r="K102" s="4"/>
      <c r="L102" s="4"/>
      <c r="M102" s="4"/>
    </row>
    <row r="103" spans="1:13" ht="15">
      <c r="A103" s="4"/>
      <c r="B103" s="4"/>
      <c r="C103" s="4"/>
      <c r="D103" s="4"/>
      <c r="E103" s="89"/>
      <c r="F103" s="4"/>
      <c r="G103" s="4"/>
      <c r="H103" s="4"/>
      <c r="I103" s="4"/>
      <c r="J103" s="4"/>
      <c r="K103" s="4"/>
      <c r="L103" s="4"/>
      <c r="M103" s="4"/>
    </row>
    <row r="104" spans="1:13" ht="15">
      <c r="A104" s="4"/>
      <c r="B104" s="4"/>
      <c r="C104" s="4"/>
      <c r="D104" s="4"/>
      <c r="E104" s="89"/>
      <c r="F104" s="4"/>
      <c r="G104" s="4"/>
      <c r="H104" s="4"/>
      <c r="I104" s="4"/>
      <c r="J104" s="4"/>
      <c r="K104" s="4"/>
      <c r="L104" s="4"/>
      <c r="M104" s="4"/>
    </row>
    <row r="105" spans="1:13" ht="15">
      <c r="A105" s="4"/>
      <c r="B105" s="4"/>
      <c r="C105" s="4"/>
      <c r="D105" s="4"/>
      <c r="E105" s="89"/>
      <c r="F105" s="4"/>
      <c r="G105" s="4"/>
      <c r="H105" s="4"/>
      <c r="I105" s="4"/>
      <c r="J105" s="4"/>
      <c r="K105" s="4"/>
      <c r="L105" s="4"/>
      <c r="M105" s="4"/>
    </row>
    <row r="106" spans="1:13" ht="15">
      <c r="A106" s="4"/>
      <c r="B106" s="4"/>
      <c r="C106" s="4"/>
      <c r="D106" s="4"/>
      <c r="E106" s="89"/>
      <c r="F106" s="4"/>
      <c r="G106" s="4"/>
      <c r="H106" s="4"/>
      <c r="I106" s="4"/>
      <c r="J106" s="4"/>
      <c r="K106" s="4"/>
      <c r="L106" s="4"/>
      <c r="M106" s="4"/>
    </row>
    <row r="107" spans="1:13" ht="15">
      <c r="A107" s="4"/>
      <c r="B107" s="4"/>
      <c r="C107" s="4"/>
      <c r="D107" s="4"/>
      <c r="E107" s="89"/>
      <c r="F107" s="4"/>
      <c r="G107" s="4"/>
      <c r="H107" s="4"/>
      <c r="I107" s="4"/>
      <c r="J107" s="4"/>
      <c r="K107" s="4"/>
      <c r="L107" s="4"/>
      <c r="M107" s="4"/>
    </row>
    <row r="108" spans="1:13" ht="15">
      <c r="A108" s="4"/>
      <c r="B108" s="4"/>
      <c r="C108" s="4"/>
      <c r="D108" s="4"/>
      <c r="E108" s="89"/>
      <c r="F108" s="4"/>
      <c r="G108" s="4"/>
      <c r="H108" s="4"/>
      <c r="I108" s="4"/>
      <c r="J108" s="4"/>
      <c r="K108" s="4"/>
      <c r="L108" s="4"/>
      <c r="M108" s="4"/>
    </row>
    <row r="109" spans="1:13" ht="15">
      <c r="A109" s="4"/>
      <c r="B109" s="4"/>
      <c r="C109" s="4"/>
      <c r="D109" s="4"/>
      <c r="E109" s="89"/>
      <c r="F109" s="4"/>
      <c r="G109" s="4"/>
      <c r="H109" s="4"/>
      <c r="I109" s="4"/>
      <c r="J109" s="4"/>
      <c r="K109" s="4"/>
      <c r="L109" s="4"/>
      <c r="M109" s="4"/>
    </row>
    <row r="110" spans="1:13" ht="15">
      <c r="A110" s="4"/>
      <c r="B110" s="4"/>
      <c r="C110" s="4"/>
      <c r="D110" s="4"/>
      <c r="E110" s="89"/>
      <c r="F110" s="4"/>
      <c r="G110" s="4"/>
      <c r="H110" s="4"/>
      <c r="I110" s="4"/>
      <c r="J110" s="4"/>
      <c r="K110" s="4"/>
      <c r="L110" s="4"/>
      <c r="M110" s="4"/>
    </row>
    <row r="111" spans="1:13" ht="15">
      <c r="A111" s="4"/>
      <c r="B111" s="4"/>
      <c r="C111" s="4"/>
      <c r="D111" s="4"/>
      <c r="E111" s="89"/>
      <c r="F111" s="4"/>
      <c r="G111" s="4"/>
      <c r="H111" s="4"/>
      <c r="I111" s="4"/>
      <c r="J111" s="4"/>
      <c r="K111" s="4"/>
      <c r="L111" s="4"/>
      <c r="M111" s="4"/>
    </row>
    <row r="112" spans="1:13" ht="15">
      <c r="A112" s="4"/>
      <c r="B112" s="4"/>
      <c r="C112" s="4"/>
      <c r="D112" s="4"/>
      <c r="E112" s="89"/>
      <c r="F112" s="4"/>
      <c r="G112" s="4"/>
      <c r="H112" s="4"/>
      <c r="I112" s="4"/>
      <c r="J112" s="4"/>
      <c r="K112" s="4"/>
      <c r="L112" s="4"/>
      <c r="M112" s="4"/>
    </row>
  </sheetData>
  <sheetProtection algorithmName="SHA-512" hashValue="mJnC6xdpmvbWLiVSwXJjKxUo2pglKW0jYCHV+SyU2vf4j70tz5YKzDQee8qWEz0g8gj48PjORGrI1xHCHaqMMQ==" saltValue="AAo+V/Zcvgj+WEs8hfWn9w==" spinCount="100000" sheet="1" objects="1" scenarios="1" selectLockedCells="1"/>
  <mergeCells count="14">
    <mergeCell ref="B45:D45"/>
    <mergeCell ref="A4:I4"/>
    <mergeCell ref="A5:I5"/>
    <mergeCell ref="A6:I6"/>
    <mergeCell ref="F36:H36"/>
    <mergeCell ref="F37:H37"/>
    <mergeCell ref="B32:D32"/>
    <mergeCell ref="B31:D31"/>
    <mergeCell ref="D25:F25"/>
    <mergeCell ref="D23:F23"/>
    <mergeCell ref="B28:H28"/>
    <mergeCell ref="D24:F24"/>
    <mergeCell ref="D8:F8"/>
    <mergeCell ref="H15:H16"/>
  </mergeCells>
  <conditionalFormatting sqref="G33 C35:C40 B51:D51 G40:G44 G47:G51">
    <cfRule type="containsBlanks" priority="3" dxfId="7">
      <formula>LEN(TRIM(B33))=0</formula>
    </cfRule>
  </conditionalFormatting>
  <conditionalFormatting sqref="E10:F14">
    <cfRule type="cellIs" priority="1" dxfId="6" operator="equal">
      <formula>""</formula>
    </cfRule>
    <cfRule type="cellIs" priority="2" dxfId="5" operator="equal">
      <formula>"Achieved"</formula>
    </cfRule>
    <cfRule type="cellIs" priority="4" dxfId="4" operator="equal">
      <formula>"Need Previous"</formula>
    </cfRule>
    <cfRule type="cellIs" priority="5" dxfId="3" operator="greaterThan">
      <formula>0</formula>
    </cfRule>
  </conditionalFormatting>
  <dataValidations count="1" xWindow="441" yWindow="666">
    <dataValidation type="list" allowBlank="1" showInputMessage="1" showErrorMessage="1" promptTitle="Category" prompt="Please select your category from the list." errorTitle="Invalid Entry!" error="Please select a category from the list." sqref="G33">
      <formula1>'Computation Data'!$C$139:$C$149</formula1>
    </dataValidation>
  </dataValidations>
  <printOptions horizontalCentered="1" verticalCentered="1"/>
  <pageMargins left="0" right="0" top="0" bottom="0" header="0" footer="0"/>
  <pageSetup fitToHeight="1" fitToWidth="1"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U155"/>
  <sheetViews>
    <sheetView showGridLines="0" showRowColHeaders="0" workbookViewId="0" topLeftCell="A1">
      <selection activeCell="O154" sqref="A136:O154"/>
    </sheetView>
  </sheetViews>
  <sheetFormatPr defaultColWidth="9.140625" defaultRowHeight="15"/>
  <cols>
    <col min="1" max="1" width="17.28125" style="0" customWidth="1"/>
    <col min="2" max="2" width="3.8515625" style="23" customWidth="1"/>
    <col min="3" max="3" width="24.00390625" style="0" bestFit="1" customWidth="1"/>
    <col min="4" max="17" width="9.7109375" style="0" customWidth="1"/>
    <col min="18" max="85" width="9.7109375" style="1" customWidth="1"/>
    <col min="86" max="99" width="9.7109375" style="1" bestFit="1" customWidth="1"/>
  </cols>
  <sheetData>
    <row r="1" ht="154.5" customHeight="1"/>
    <row r="2" spans="3:16" ht="33.75">
      <c r="C2" s="125" t="s">
        <v>55</v>
      </c>
      <c r="D2" s="125"/>
      <c r="E2" s="125"/>
      <c r="F2" s="125"/>
      <c r="G2" s="125"/>
      <c r="H2" s="125"/>
      <c r="I2" s="125"/>
      <c r="J2" s="125"/>
      <c r="K2" s="125"/>
      <c r="L2" s="125"/>
      <c r="M2" s="125"/>
      <c r="N2" s="125"/>
      <c r="O2" s="125"/>
      <c r="P2" s="125"/>
    </row>
    <row r="3" spans="3:16" ht="15">
      <c r="C3" s="126" t="s">
        <v>54</v>
      </c>
      <c r="D3" s="126"/>
      <c r="E3" s="126"/>
      <c r="F3" s="126"/>
      <c r="G3" s="126"/>
      <c r="H3" s="126"/>
      <c r="I3" s="126"/>
      <c r="J3" s="126"/>
      <c r="K3" s="126"/>
      <c r="L3" s="126"/>
      <c r="M3" s="126"/>
      <c r="N3" s="126"/>
      <c r="O3" s="126"/>
      <c r="P3" s="126"/>
    </row>
    <row r="4" spans="3:16" ht="15">
      <c r="C4" s="4"/>
      <c r="D4" s="4"/>
      <c r="E4" s="4"/>
      <c r="F4" s="47"/>
      <c r="G4" s="4"/>
      <c r="H4" s="4"/>
      <c r="I4" s="4"/>
      <c r="J4" s="4"/>
      <c r="K4" s="4"/>
      <c r="L4" s="4"/>
      <c r="M4" s="4"/>
      <c r="P4" s="21" t="str">
        <f>'Promotion Calculator'!I53</f>
        <v>v2.3 - 03/18/2019</v>
      </c>
    </row>
    <row r="5" spans="3:13" ht="15">
      <c r="C5" s="4"/>
      <c r="D5" s="4"/>
      <c r="E5" s="47"/>
      <c r="F5" s="47"/>
      <c r="G5" s="47"/>
      <c r="H5" s="4"/>
      <c r="I5" s="4"/>
      <c r="J5" s="4"/>
      <c r="K5" s="48"/>
      <c r="L5" s="48"/>
      <c r="M5" s="48"/>
    </row>
    <row r="6" spans="2:99" ht="15">
      <c r="B6"/>
      <c r="C6" s="96" t="s">
        <v>176</v>
      </c>
      <c r="D6" s="2">
        <v>2018</v>
      </c>
      <c r="E6" s="2">
        <v>2019</v>
      </c>
      <c r="F6" s="2">
        <v>2020</v>
      </c>
      <c r="G6" s="2">
        <v>2021</v>
      </c>
      <c r="H6" s="2">
        <v>2022</v>
      </c>
      <c r="I6" s="2">
        <v>2023</v>
      </c>
      <c r="J6" s="2">
        <v>2024</v>
      </c>
      <c r="K6" s="2">
        <v>2025</v>
      </c>
      <c r="L6" s="2">
        <v>2026</v>
      </c>
      <c r="M6" s="2">
        <v>2027</v>
      </c>
      <c r="N6" s="2">
        <v>2028</v>
      </c>
      <c r="O6" s="2">
        <v>2029</v>
      </c>
      <c r="P6" s="2">
        <v>2030</v>
      </c>
      <c r="Q6" s="2">
        <v>2031</v>
      </c>
      <c r="R6" s="2">
        <v>2032</v>
      </c>
      <c r="S6" s="2">
        <v>2033</v>
      </c>
      <c r="T6" s="2">
        <v>2034</v>
      </c>
      <c r="U6" s="2">
        <v>2035</v>
      </c>
      <c r="V6" s="2">
        <v>2036</v>
      </c>
      <c r="W6" s="2">
        <v>2037</v>
      </c>
      <c r="X6" s="2">
        <v>2038</v>
      </c>
      <c r="Y6" s="2">
        <v>2039</v>
      </c>
      <c r="Z6" s="2">
        <v>2040</v>
      </c>
      <c r="AA6" s="2">
        <v>2041</v>
      </c>
      <c r="AB6" s="2">
        <v>2042</v>
      </c>
      <c r="AC6" s="2">
        <v>2043</v>
      </c>
      <c r="AD6" s="2">
        <v>2044</v>
      </c>
      <c r="AE6" s="2">
        <v>2045</v>
      </c>
      <c r="AF6" s="2">
        <v>2046</v>
      </c>
      <c r="AG6" s="2">
        <v>2047</v>
      </c>
      <c r="AH6" s="2">
        <v>2048</v>
      </c>
      <c r="AI6" s="2">
        <v>2049</v>
      </c>
      <c r="AJ6" s="2">
        <v>2050</v>
      </c>
      <c r="AK6" s="2">
        <v>2051</v>
      </c>
      <c r="AL6" s="2">
        <v>2052</v>
      </c>
      <c r="AM6" s="2">
        <v>2053</v>
      </c>
      <c r="AN6" s="2">
        <v>2054</v>
      </c>
      <c r="AO6" s="2">
        <v>2055</v>
      </c>
      <c r="AP6" s="2">
        <v>2056</v>
      </c>
      <c r="AQ6" s="2">
        <v>2057</v>
      </c>
      <c r="AR6" s="2">
        <v>2058</v>
      </c>
      <c r="AS6" s="2">
        <v>2059</v>
      </c>
      <c r="AT6" s="2">
        <v>2060</v>
      </c>
      <c r="AU6" s="2">
        <v>2061</v>
      </c>
      <c r="AV6" s="2">
        <v>2062</v>
      </c>
      <c r="AW6" s="2">
        <v>2063</v>
      </c>
      <c r="AX6" s="2">
        <v>2064</v>
      </c>
      <c r="AY6" s="2">
        <v>2065</v>
      </c>
      <c r="AZ6" s="2">
        <v>2066</v>
      </c>
      <c r="BA6" s="2">
        <v>2067</v>
      </c>
      <c r="BB6" s="2">
        <v>2068</v>
      </c>
      <c r="BC6" s="2">
        <v>2069</v>
      </c>
      <c r="BD6" s="2">
        <v>2070</v>
      </c>
      <c r="BE6" s="2">
        <v>2071</v>
      </c>
      <c r="BF6" s="2">
        <v>2072</v>
      </c>
      <c r="BG6" s="2">
        <v>2073</v>
      </c>
      <c r="BH6" s="2">
        <v>2074</v>
      </c>
      <c r="BI6" s="2">
        <v>2075</v>
      </c>
      <c r="BJ6" s="2">
        <v>2076</v>
      </c>
      <c r="BK6" s="2">
        <v>2077</v>
      </c>
      <c r="BL6" s="2">
        <v>2078</v>
      </c>
      <c r="BM6" s="2">
        <v>2079</v>
      </c>
      <c r="BN6" s="2">
        <v>2080</v>
      </c>
      <c r="BO6" s="2">
        <v>2081</v>
      </c>
      <c r="BP6" s="2">
        <v>2082</v>
      </c>
      <c r="BQ6" s="2">
        <v>2083</v>
      </c>
      <c r="BR6" s="2">
        <v>2084</v>
      </c>
      <c r="BS6" s="2">
        <v>2085</v>
      </c>
      <c r="BT6" s="2">
        <v>2086</v>
      </c>
      <c r="BU6" s="2">
        <v>2087</v>
      </c>
      <c r="BV6" s="2">
        <v>2088</v>
      </c>
      <c r="BW6" s="2">
        <v>2089</v>
      </c>
      <c r="BX6" s="2">
        <v>2090</v>
      </c>
      <c r="BY6" s="2">
        <v>2091</v>
      </c>
      <c r="BZ6" s="2">
        <v>2092</v>
      </c>
      <c r="CA6" s="2">
        <v>2093</v>
      </c>
      <c r="CB6" s="2">
        <v>2094</v>
      </c>
      <c r="CC6" s="2">
        <v>2095</v>
      </c>
      <c r="CD6" s="2">
        <v>2096</v>
      </c>
      <c r="CE6" s="2">
        <v>2097</v>
      </c>
      <c r="CF6" s="2">
        <v>2098</v>
      </c>
      <c r="CG6" s="2">
        <v>2099</v>
      </c>
      <c r="CH6"/>
      <c r="CI6"/>
      <c r="CJ6"/>
      <c r="CK6"/>
      <c r="CL6"/>
      <c r="CM6"/>
      <c r="CN6"/>
      <c r="CO6"/>
      <c r="CP6"/>
      <c r="CQ6"/>
      <c r="CR6"/>
      <c r="CS6"/>
      <c r="CT6"/>
      <c r="CU6"/>
    </row>
    <row r="7" spans="2:99" ht="15">
      <c r="B7"/>
      <c r="C7" s="97" t="s">
        <v>79</v>
      </c>
      <c r="D7" s="3">
        <v>36586</v>
      </c>
      <c r="E7" s="3">
        <v>36586</v>
      </c>
      <c r="F7" s="3">
        <v>36586</v>
      </c>
      <c r="G7" s="3">
        <v>36586</v>
      </c>
      <c r="H7" s="3">
        <v>36586</v>
      </c>
      <c r="I7" s="3">
        <v>36586</v>
      </c>
      <c r="J7" s="3">
        <v>36586</v>
      </c>
      <c r="K7" s="3">
        <v>36586</v>
      </c>
      <c r="L7" s="3">
        <v>36586</v>
      </c>
      <c r="M7" s="3">
        <v>36586</v>
      </c>
      <c r="N7" s="3">
        <v>36586</v>
      </c>
      <c r="O7" s="3">
        <v>36586</v>
      </c>
      <c r="P7" s="3">
        <v>36586</v>
      </c>
      <c r="Q7" s="3">
        <v>36586</v>
      </c>
      <c r="R7" s="3">
        <v>36586</v>
      </c>
      <c r="S7" s="3">
        <v>36586</v>
      </c>
      <c r="T7" s="3">
        <v>36586</v>
      </c>
      <c r="U7" s="3">
        <v>36586</v>
      </c>
      <c r="V7" s="3">
        <v>36586</v>
      </c>
      <c r="W7" s="3">
        <v>36586</v>
      </c>
      <c r="X7" s="3">
        <v>36586</v>
      </c>
      <c r="Y7" s="3">
        <v>36586</v>
      </c>
      <c r="Z7" s="3">
        <v>36586</v>
      </c>
      <c r="AA7" s="3">
        <v>36586</v>
      </c>
      <c r="AB7" s="3">
        <v>36586</v>
      </c>
      <c r="AC7" s="3">
        <v>36586</v>
      </c>
      <c r="AD7" s="3">
        <v>36586</v>
      </c>
      <c r="AE7" s="3">
        <v>36586</v>
      </c>
      <c r="AF7" s="3">
        <v>36586</v>
      </c>
      <c r="AG7" s="3">
        <v>36586</v>
      </c>
      <c r="AH7" s="3">
        <v>36586</v>
      </c>
      <c r="AI7" s="3">
        <v>36586</v>
      </c>
      <c r="AJ7" s="3">
        <v>36586</v>
      </c>
      <c r="AK7" s="3">
        <v>36586</v>
      </c>
      <c r="AL7" s="3">
        <v>36586</v>
      </c>
      <c r="AM7" s="3">
        <v>36586</v>
      </c>
      <c r="AN7" s="3">
        <v>36586</v>
      </c>
      <c r="AO7" s="3">
        <v>36586</v>
      </c>
      <c r="AP7" s="3">
        <v>36586</v>
      </c>
      <c r="AQ7" s="3">
        <v>36586</v>
      </c>
      <c r="AR7" s="3">
        <v>36586</v>
      </c>
      <c r="AS7" s="3">
        <v>36586</v>
      </c>
      <c r="AT7" s="3">
        <v>36586</v>
      </c>
      <c r="AU7" s="3">
        <v>36586</v>
      </c>
      <c r="AV7" s="3">
        <v>36586</v>
      </c>
      <c r="AW7" s="3">
        <v>36586</v>
      </c>
      <c r="AX7" s="3">
        <v>36586</v>
      </c>
      <c r="AY7" s="3">
        <v>36586</v>
      </c>
      <c r="AZ7" s="3">
        <v>36586</v>
      </c>
      <c r="BA7" s="3">
        <v>36586</v>
      </c>
      <c r="BB7" s="3">
        <v>36586</v>
      </c>
      <c r="BC7" s="3">
        <v>36586</v>
      </c>
      <c r="BD7" s="3">
        <v>36586</v>
      </c>
      <c r="BE7" s="3">
        <v>36586</v>
      </c>
      <c r="BF7" s="3">
        <v>36586</v>
      </c>
      <c r="BG7" s="3">
        <v>36586</v>
      </c>
      <c r="BH7" s="3">
        <v>36586</v>
      </c>
      <c r="BI7" s="3">
        <v>36586</v>
      </c>
      <c r="BJ7" s="3">
        <v>36586</v>
      </c>
      <c r="BK7" s="3">
        <v>36586</v>
      </c>
      <c r="BL7" s="3">
        <v>36586</v>
      </c>
      <c r="BM7" s="3">
        <v>36586</v>
      </c>
      <c r="BN7" s="3">
        <v>36586</v>
      </c>
      <c r="BO7" s="3">
        <v>36586</v>
      </c>
      <c r="BP7" s="3">
        <v>36586</v>
      </c>
      <c r="BQ7" s="3">
        <v>36586</v>
      </c>
      <c r="BR7" s="3">
        <v>36586</v>
      </c>
      <c r="BS7" s="3">
        <v>36586</v>
      </c>
      <c r="BT7" s="3">
        <v>36586</v>
      </c>
      <c r="BU7" s="3">
        <v>36586</v>
      </c>
      <c r="BV7" s="3">
        <v>36586</v>
      </c>
      <c r="BW7" s="3">
        <v>36586</v>
      </c>
      <c r="BX7" s="3">
        <v>36586</v>
      </c>
      <c r="BY7" s="3">
        <v>36586</v>
      </c>
      <c r="BZ7" s="3">
        <v>36586</v>
      </c>
      <c r="CA7" s="3">
        <v>36586</v>
      </c>
      <c r="CB7" s="3">
        <v>36586</v>
      </c>
      <c r="CC7" s="3">
        <v>36586</v>
      </c>
      <c r="CD7" s="3">
        <v>36586</v>
      </c>
      <c r="CE7" s="3">
        <v>36586</v>
      </c>
      <c r="CF7" s="3">
        <v>36586</v>
      </c>
      <c r="CG7" s="3">
        <v>36586</v>
      </c>
      <c r="CH7"/>
      <c r="CI7"/>
      <c r="CJ7"/>
      <c r="CK7"/>
      <c r="CL7"/>
      <c r="CM7"/>
      <c r="CN7"/>
      <c r="CO7"/>
      <c r="CP7"/>
      <c r="CQ7"/>
      <c r="CR7"/>
      <c r="CS7"/>
      <c r="CT7"/>
      <c r="CU7"/>
    </row>
    <row r="8" spans="2:99" ht="15">
      <c r="B8"/>
      <c r="C8" s="97" t="s">
        <v>78</v>
      </c>
      <c r="D8" s="98">
        <v>36707</v>
      </c>
      <c r="E8" s="98">
        <v>36707</v>
      </c>
      <c r="F8" s="98">
        <v>36707</v>
      </c>
      <c r="G8" s="98">
        <v>36707</v>
      </c>
      <c r="H8" s="98">
        <v>36707</v>
      </c>
      <c r="I8" s="98">
        <v>36707</v>
      </c>
      <c r="J8" s="98">
        <v>36707</v>
      </c>
      <c r="K8" s="98">
        <v>36707</v>
      </c>
      <c r="L8" s="98">
        <v>36707</v>
      </c>
      <c r="M8" s="98">
        <v>36707</v>
      </c>
      <c r="N8" s="98">
        <v>36707</v>
      </c>
      <c r="O8" s="98">
        <v>36707</v>
      </c>
      <c r="P8" s="98">
        <v>36707</v>
      </c>
      <c r="Q8" s="98">
        <v>36707</v>
      </c>
      <c r="R8" s="98">
        <v>36707</v>
      </c>
      <c r="S8" s="98">
        <v>36707</v>
      </c>
      <c r="T8" s="98">
        <v>36707</v>
      </c>
      <c r="U8" s="98">
        <v>36707</v>
      </c>
      <c r="V8" s="98">
        <v>36707</v>
      </c>
      <c r="W8" s="98">
        <v>36707</v>
      </c>
      <c r="X8" s="98">
        <v>36707</v>
      </c>
      <c r="Y8" s="98">
        <v>36707</v>
      </c>
      <c r="Z8" s="98">
        <v>36707</v>
      </c>
      <c r="AA8" s="98">
        <v>36707</v>
      </c>
      <c r="AB8" s="98">
        <v>36707</v>
      </c>
      <c r="AC8" s="98">
        <v>36707</v>
      </c>
      <c r="AD8" s="98">
        <v>36707</v>
      </c>
      <c r="AE8" s="98">
        <v>36707</v>
      </c>
      <c r="AF8" s="98">
        <v>36707</v>
      </c>
      <c r="AG8" s="98">
        <v>36707</v>
      </c>
      <c r="AH8" s="98">
        <v>36707</v>
      </c>
      <c r="AI8" s="98">
        <v>36707</v>
      </c>
      <c r="AJ8" s="98">
        <v>36707</v>
      </c>
      <c r="AK8" s="98">
        <v>36707</v>
      </c>
      <c r="AL8" s="98">
        <v>36707</v>
      </c>
      <c r="AM8" s="98">
        <v>36707</v>
      </c>
      <c r="AN8" s="98">
        <v>36707</v>
      </c>
      <c r="AO8" s="98">
        <v>36707</v>
      </c>
      <c r="AP8" s="98">
        <v>36707</v>
      </c>
      <c r="AQ8" s="98">
        <v>36707</v>
      </c>
      <c r="AR8" s="98">
        <v>36707</v>
      </c>
      <c r="AS8" s="98">
        <v>36707</v>
      </c>
      <c r="AT8" s="98">
        <v>36707</v>
      </c>
      <c r="AU8" s="98">
        <v>36707</v>
      </c>
      <c r="AV8" s="98">
        <v>36707</v>
      </c>
      <c r="AW8" s="98">
        <v>36707</v>
      </c>
      <c r="AX8" s="98">
        <v>36707</v>
      </c>
      <c r="AY8" s="98">
        <v>36707</v>
      </c>
      <c r="AZ8" s="98">
        <v>36707</v>
      </c>
      <c r="BA8" s="98">
        <v>36707</v>
      </c>
      <c r="BB8" s="98">
        <v>36707</v>
      </c>
      <c r="BC8" s="98">
        <v>36707</v>
      </c>
      <c r="BD8" s="98">
        <v>36707</v>
      </c>
      <c r="BE8" s="98">
        <v>36707</v>
      </c>
      <c r="BF8" s="98">
        <v>36707</v>
      </c>
      <c r="BG8" s="98">
        <v>36707</v>
      </c>
      <c r="BH8" s="98">
        <v>36707</v>
      </c>
      <c r="BI8" s="98">
        <v>36707</v>
      </c>
      <c r="BJ8" s="98">
        <v>36707</v>
      </c>
      <c r="BK8" s="98">
        <v>36707</v>
      </c>
      <c r="BL8" s="98">
        <v>36707</v>
      </c>
      <c r="BM8" s="98">
        <v>36707</v>
      </c>
      <c r="BN8" s="98">
        <v>36707</v>
      </c>
      <c r="BO8" s="98">
        <v>36707</v>
      </c>
      <c r="BP8" s="98">
        <v>36707</v>
      </c>
      <c r="BQ8" s="98">
        <v>36707</v>
      </c>
      <c r="BR8" s="98">
        <v>36707</v>
      </c>
      <c r="BS8" s="98">
        <v>36707</v>
      </c>
      <c r="BT8" s="98">
        <v>36707</v>
      </c>
      <c r="BU8" s="98">
        <v>36707</v>
      </c>
      <c r="BV8" s="98">
        <v>36707</v>
      </c>
      <c r="BW8" s="98">
        <v>36707</v>
      </c>
      <c r="BX8" s="98">
        <v>36707</v>
      </c>
      <c r="BY8" s="98">
        <v>36707</v>
      </c>
      <c r="BZ8" s="98">
        <v>36707</v>
      </c>
      <c r="CA8" s="98">
        <v>36707</v>
      </c>
      <c r="CB8" s="98">
        <v>36707</v>
      </c>
      <c r="CC8" s="98">
        <v>36707</v>
      </c>
      <c r="CD8" s="98">
        <v>36707</v>
      </c>
      <c r="CE8" s="98">
        <v>36707</v>
      </c>
      <c r="CF8" s="98">
        <v>36707</v>
      </c>
      <c r="CG8" s="98">
        <v>36707</v>
      </c>
      <c r="CH8"/>
      <c r="CI8"/>
      <c r="CJ8"/>
      <c r="CK8"/>
      <c r="CL8"/>
      <c r="CM8"/>
      <c r="CN8"/>
      <c r="CO8"/>
      <c r="CP8"/>
      <c r="CQ8"/>
      <c r="CR8"/>
      <c r="CS8"/>
      <c r="CT8"/>
      <c r="CU8"/>
    </row>
    <row r="9" spans="2:99" ht="15">
      <c r="B9"/>
      <c r="C9" s="99" t="s">
        <v>81</v>
      </c>
      <c r="D9" s="3">
        <f>DATE(YEAR(D7)+(D6-2000),MONTH(D7),DAY(D7))</f>
        <v>43160</v>
      </c>
      <c r="E9" s="3">
        <f>DATE(YEAR(E7)+(E6-2000),MONTH(E7),DAY(E7))</f>
        <v>43525</v>
      </c>
      <c r="F9" s="3">
        <f aca="true" t="shared" si="0" ref="F9:BQ9">DATE(YEAR(F7)+(F6-2000),MONTH(F7),DAY(F7))</f>
        <v>43891</v>
      </c>
      <c r="G9" s="3">
        <f t="shared" si="0"/>
        <v>44256</v>
      </c>
      <c r="H9" s="3">
        <f t="shared" si="0"/>
        <v>44621</v>
      </c>
      <c r="I9" s="3">
        <f t="shared" si="0"/>
        <v>44986</v>
      </c>
      <c r="J9" s="3">
        <f t="shared" si="0"/>
        <v>45352</v>
      </c>
      <c r="K9" s="3">
        <f t="shared" si="0"/>
        <v>45717</v>
      </c>
      <c r="L9" s="3">
        <f t="shared" si="0"/>
        <v>46082</v>
      </c>
      <c r="M9" s="3">
        <f t="shared" si="0"/>
        <v>46447</v>
      </c>
      <c r="N9" s="3">
        <f t="shared" si="0"/>
        <v>46813</v>
      </c>
      <c r="O9" s="3">
        <f t="shared" si="0"/>
        <v>47178</v>
      </c>
      <c r="P9" s="3">
        <f t="shared" si="0"/>
        <v>47543</v>
      </c>
      <c r="Q9" s="3">
        <f t="shared" si="0"/>
        <v>47908</v>
      </c>
      <c r="R9" s="3">
        <f t="shared" si="0"/>
        <v>48274</v>
      </c>
      <c r="S9" s="3">
        <f t="shared" si="0"/>
        <v>48639</v>
      </c>
      <c r="T9" s="3">
        <f t="shared" si="0"/>
        <v>49004</v>
      </c>
      <c r="U9" s="3">
        <f t="shared" si="0"/>
        <v>49369</v>
      </c>
      <c r="V9" s="3">
        <f t="shared" si="0"/>
        <v>49735</v>
      </c>
      <c r="W9" s="3">
        <f t="shared" si="0"/>
        <v>50100</v>
      </c>
      <c r="X9" s="3">
        <f t="shared" si="0"/>
        <v>50465</v>
      </c>
      <c r="Y9" s="3">
        <f t="shared" si="0"/>
        <v>50830</v>
      </c>
      <c r="Z9" s="3">
        <f t="shared" si="0"/>
        <v>51196</v>
      </c>
      <c r="AA9" s="3">
        <f t="shared" si="0"/>
        <v>51561</v>
      </c>
      <c r="AB9" s="3">
        <f t="shared" si="0"/>
        <v>51926</v>
      </c>
      <c r="AC9" s="3">
        <f t="shared" si="0"/>
        <v>52291</v>
      </c>
      <c r="AD9" s="3">
        <f t="shared" si="0"/>
        <v>52657</v>
      </c>
      <c r="AE9" s="3">
        <f t="shared" si="0"/>
        <v>53022</v>
      </c>
      <c r="AF9" s="3">
        <f t="shared" si="0"/>
        <v>53387</v>
      </c>
      <c r="AG9" s="3">
        <f t="shared" si="0"/>
        <v>53752</v>
      </c>
      <c r="AH9" s="3">
        <f t="shared" si="0"/>
        <v>54118</v>
      </c>
      <c r="AI9" s="3">
        <f t="shared" si="0"/>
        <v>54483</v>
      </c>
      <c r="AJ9" s="3">
        <f t="shared" si="0"/>
        <v>54848</v>
      </c>
      <c r="AK9" s="3">
        <f t="shared" si="0"/>
        <v>55213</v>
      </c>
      <c r="AL9" s="3">
        <f t="shared" si="0"/>
        <v>55579</v>
      </c>
      <c r="AM9" s="3">
        <f t="shared" si="0"/>
        <v>55944</v>
      </c>
      <c r="AN9" s="3">
        <f t="shared" si="0"/>
        <v>56309</v>
      </c>
      <c r="AO9" s="3">
        <f t="shared" si="0"/>
        <v>56674</v>
      </c>
      <c r="AP9" s="3">
        <f t="shared" si="0"/>
        <v>57040</v>
      </c>
      <c r="AQ9" s="3">
        <f t="shared" si="0"/>
        <v>57405</v>
      </c>
      <c r="AR9" s="3">
        <f t="shared" si="0"/>
        <v>57770</v>
      </c>
      <c r="AS9" s="3">
        <f t="shared" si="0"/>
        <v>58135</v>
      </c>
      <c r="AT9" s="3">
        <f t="shared" si="0"/>
        <v>58501</v>
      </c>
      <c r="AU9" s="3">
        <f t="shared" si="0"/>
        <v>58866</v>
      </c>
      <c r="AV9" s="3">
        <f t="shared" si="0"/>
        <v>59231</v>
      </c>
      <c r="AW9" s="3">
        <f t="shared" si="0"/>
        <v>59596</v>
      </c>
      <c r="AX9" s="3">
        <f t="shared" si="0"/>
        <v>59962</v>
      </c>
      <c r="AY9" s="3">
        <f t="shared" si="0"/>
        <v>60327</v>
      </c>
      <c r="AZ9" s="3">
        <f t="shared" si="0"/>
        <v>60692</v>
      </c>
      <c r="BA9" s="3">
        <f t="shared" si="0"/>
        <v>61057</v>
      </c>
      <c r="BB9" s="3">
        <f t="shared" si="0"/>
        <v>61423</v>
      </c>
      <c r="BC9" s="3">
        <f t="shared" si="0"/>
        <v>61788</v>
      </c>
      <c r="BD9" s="3">
        <f t="shared" si="0"/>
        <v>62153</v>
      </c>
      <c r="BE9" s="3">
        <f t="shared" si="0"/>
        <v>62518</v>
      </c>
      <c r="BF9" s="3">
        <f t="shared" si="0"/>
        <v>62884</v>
      </c>
      <c r="BG9" s="3">
        <f t="shared" si="0"/>
        <v>63249</v>
      </c>
      <c r="BH9" s="3">
        <f t="shared" si="0"/>
        <v>63614</v>
      </c>
      <c r="BI9" s="3">
        <f t="shared" si="0"/>
        <v>63979</v>
      </c>
      <c r="BJ9" s="3">
        <f t="shared" si="0"/>
        <v>64345</v>
      </c>
      <c r="BK9" s="3">
        <f t="shared" si="0"/>
        <v>64710</v>
      </c>
      <c r="BL9" s="3">
        <f t="shared" si="0"/>
        <v>65075</v>
      </c>
      <c r="BM9" s="3">
        <f t="shared" si="0"/>
        <v>65440</v>
      </c>
      <c r="BN9" s="3">
        <f t="shared" si="0"/>
        <v>65806</v>
      </c>
      <c r="BO9" s="3">
        <f t="shared" si="0"/>
        <v>66171</v>
      </c>
      <c r="BP9" s="3">
        <f t="shared" si="0"/>
        <v>66536</v>
      </c>
      <c r="BQ9" s="3">
        <f t="shared" si="0"/>
        <v>66901</v>
      </c>
      <c r="BR9" s="3">
        <f aca="true" t="shared" si="1" ref="BR9:CG9">DATE(YEAR(BR7)+(BR6-2000),MONTH(BR7),DAY(BR7))</f>
        <v>67267</v>
      </c>
      <c r="BS9" s="3">
        <f t="shared" si="1"/>
        <v>67632</v>
      </c>
      <c r="BT9" s="3">
        <f t="shared" si="1"/>
        <v>67997</v>
      </c>
      <c r="BU9" s="3">
        <f t="shared" si="1"/>
        <v>68362</v>
      </c>
      <c r="BV9" s="3">
        <f t="shared" si="1"/>
        <v>68728</v>
      </c>
      <c r="BW9" s="3">
        <f t="shared" si="1"/>
        <v>69093</v>
      </c>
      <c r="BX9" s="3">
        <f t="shared" si="1"/>
        <v>69458</v>
      </c>
      <c r="BY9" s="3">
        <f t="shared" si="1"/>
        <v>69823</v>
      </c>
      <c r="BZ9" s="3">
        <f t="shared" si="1"/>
        <v>70189</v>
      </c>
      <c r="CA9" s="3">
        <f t="shared" si="1"/>
        <v>70554</v>
      </c>
      <c r="CB9" s="3">
        <f t="shared" si="1"/>
        <v>70919</v>
      </c>
      <c r="CC9" s="3">
        <f t="shared" si="1"/>
        <v>71284</v>
      </c>
      <c r="CD9" s="3">
        <f t="shared" si="1"/>
        <v>71650</v>
      </c>
      <c r="CE9" s="3">
        <f t="shared" si="1"/>
        <v>72015</v>
      </c>
      <c r="CF9" s="3">
        <f t="shared" si="1"/>
        <v>72380</v>
      </c>
      <c r="CG9" s="3">
        <f t="shared" si="1"/>
        <v>72745</v>
      </c>
      <c r="CH9"/>
      <c r="CI9"/>
      <c r="CJ9"/>
      <c r="CK9"/>
      <c r="CL9"/>
      <c r="CM9"/>
      <c r="CN9"/>
      <c r="CO9"/>
      <c r="CP9"/>
      <c r="CQ9"/>
      <c r="CR9"/>
      <c r="CS9"/>
      <c r="CT9"/>
      <c r="CU9"/>
    </row>
    <row r="10" spans="2:99" ht="15">
      <c r="B10"/>
      <c r="C10" s="99" t="s">
        <v>80</v>
      </c>
      <c r="D10" s="3">
        <f>DATE(YEAR(D8)+(D6-2000+1),MONTH(D8),DAY(D8))</f>
        <v>43646</v>
      </c>
      <c r="E10" s="3">
        <f>DATE(YEAR(E8)+(E6-2000+1),MONTH(E8),DAY(E8))</f>
        <v>44012</v>
      </c>
      <c r="F10" s="3">
        <f aca="true" t="shared" si="2" ref="F10:BQ10">DATE(YEAR(F8)+(F6-2000+1),MONTH(F8),DAY(F8))</f>
        <v>44377</v>
      </c>
      <c r="G10" s="3">
        <f t="shared" si="2"/>
        <v>44742</v>
      </c>
      <c r="H10" s="3">
        <f t="shared" si="2"/>
        <v>45107</v>
      </c>
      <c r="I10" s="3">
        <f t="shared" si="2"/>
        <v>45473</v>
      </c>
      <c r="J10" s="3">
        <f t="shared" si="2"/>
        <v>45838</v>
      </c>
      <c r="K10" s="3">
        <f t="shared" si="2"/>
        <v>46203</v>
      </c>
      <c r="L10" s="3">
        <f t="shared" si="2"/>
        <v>46568</v>
      </c>
      <c r="M10" s="3">
        <f t="shared" si="2"/>
        <v>46934</v>
      </c>
      <c r="N10" s="3">
        <f t="shared" si="2"/>
        <v>47299</v>
      </c>
      <c r="O10" s="3">
        <f t="shared" si="2"/>
        <v>47664</v>
      </c>
      <c r="P10" s="3">
        <f t="shared" si="2"/>
        <v>48029</v>
      </c>
      <c r="Q10" s="3">
        <f t="shared" si="2"/>
        <v>48395</v>
      </c>
      <c r="R10" s="3">
        <f t="shared" si="2"/>
        <v>48760</v>
      </c>
      <c r="S10" s="3">
        <f t="shared" si="2"/>
        <v>49125</v>
      </c>
      <c r="T10" s="3">
        <f t="shared" si="2"/>
        <v>49490</v>
      </c>
      <c r="U10" s="3">
        <f t="shared" si="2"/>
        <v>49856</v>
      </c>
      <c r="V10" s="3">
        <f t="shared" si="2"/>
        <v>50221</v>
      </c>
      <c r="W10" s="3">
        <f t="shared" si="2"/>
        <v>50586</v>
      </c>
      <c r="X10" s="3">
        <f t="shared" si="2"/>
        <v>50951</v>
      </c>
      <c r="Y10" s="3">
        <f t="shared" si="2"/>
        <v>51317</v>
      </c>
      <c r="Z10" s="3">
        <f t="shared" si="2"/>
        <v>51682</v>
      </c>
      <c r="AA10" s="3">
        <f t="shared" si="2"/>
        <v>52047</v>
      </c>
      <c r="AB10" s="3">
        <f t="shared" si="2"/>
        <v>52412</v>
      </c>
      <c r="AC10" s="3">
        <f t="shared" si="2"/>
        <v>52778</v>
      </c>
      <c r="AD10" s="3">
        <f t="shared" si="2"/>
        <v>53143</v>
      </c>
      <c r="AE10" s="3">
        <f t="shared" si="2"/>
        <v>53508</v>
      </c>
      <c r="AF10" s="3">
        <f t="shared" si="2"/>
        <v>53873</v>
      </c>
      <c r="AG10" s="3">
        <f t="shared" si="2"/>
        <v>54239</v>
      </c>
      <c r="AH10" s="3">
        <f t="shared" si="2"/>
        <v>54604</v>
      </c>
      <c r="AI10" s="3">
        <f t="shared" si="2"/>
        <v>54969</v>
      </c>
      <c r="AJ10" s="3">
        <f t="shared" si="2"/>
        <v>55334</v>
      </c>
      <c r="AK10" s="3">
        <f t="shared" si="2"/>
        <v>55700</v>
      </c>
      <c r="AL10" s="3">
        <f t="shared" si="2"/>
        <v>56065</v>
      </c>
      <c r="AM10" s="3">
        <f t="shared" si="2"/>
        <v>56430</v>
      </c>
      <c r="AN10" s="3">
        <f t="shared" si="2"/>
        <v>56795</v>
      </c>
      <c r="AO10" s="3">
        <f t="shared" si="2"/>
        <v>57161</v>
      </c>
      <c r="AP10" s="3">
        <f t="shared" si="2"/>
        <v>57526</v>
      </c>
      <c r="AQ10" s="3">
        <f t="shared" si="2"/>
        <v>57891</v>
      </c>
      <c r="AR10" s="3">
        <f t="shared" si="2"/>
        <v>58256</v>
      </c>
      <c r="AS10" s="3">
        <f t="shared" si="2"/>
        <v>58622</v>
      </c>
      <c r="AT10" s="3">
        <f t="shared" si="2"/>
        <v>58987</v>
      </c>
      <c r="AU10" s="3">
        <f t="shared" si="2"/>
        <v>59352</v>
      </c>
      <c r="AV10" s="3">
        <f t="shared" si="2"/>
        <v>59717</v>
      </c>
      <c r="AW10" s="3">
        <f t="shared" si="2"/>
        <v>60083</v>
      </c>
      <c r="AX10" s="3">
        <f t="shared" si="2"/>
        <v>60448</v>
      </c>
      <c r="AY10" s="3">
        <f t="shared" si="2"/>
        <v>60813</v>
      </c>
      <c r="AZ10" s="3">
        <f t="shared" si="2"/>
        <v>61178</v>
      </c>
      <c r="BA10" s="3">
        <f t="shared" si="2"/>
        <v>61544</v>
      </c>
      <c r="BB10" s="3">
        <f t="shared" si="2"/>
        <v>61909</v>
      </c>
      <c r="BC10" s="3">
        <f t="shared" si="2"/>
        <v>62274</v>
      </c>
      <c r="BD10" s="3">
        <f t="shared" si="2"/>
        <v>62639</v>
      </c>
      <c r="BE10" s="3">
        <f t="shared" si="2"/>
        <v>63005</v>
      </c>
      <c r="BF10" s="3">
        <f t="shared" si="2"/>
        <v>63370</v>
      </c>
      <c r="BG10" s="3">
        <f t="shared" si="2"/>
        <v>63735</v>
      </c>
      <c r="BH10" s="3">
        <f t="shared" si="2"/>
        <v>64100</v>
      </c>
      <c r="BI10" s="3">
        <f t="shared" si="2"/>
        <v>64466</v>
      </c>
      <c r="BJ10" s="3">
        <f t="shared" si="2"/>
        <v>64831</v>
      </c>
      <c r="BK10" s="3">
        <f t="shared" si="2"/>
        <v>65196</v>
      </c>
      <c r="BL10" s="3">
        <f t="shared" si="2"/>
        <v>65561</v>
      </c>
      <c r="BM10" s="3">
        <f t="shared" si="2"/>
        <v>65927</v>
      </c>
      <c r="BN10" s="3">
        <f t="shared" si="2"/>
        <v>66292</v>
      </c>
      <c r="BO10" s="3">
        <f t="shared" si="2"/>
        <v>66657</v>
      </c>
      <c r="BP10" s="3">
        <f t="shared" si="2"/>
        <v>67022</v>
      </c>
      <c r="BQ10" s="3">
        <f t="shared" si="2"/>
        <v>67388</v>
      </c>
      <c r="BR10" s="3">
        <f aca="true" t="shared" si="3" ref="BR10:CG10">DATE(YEAR(BR8)+(BR6-2000+1),MONTH(BR8),DAY(BR8))</f>
        <v>67753</v>
      </c>
      <c r="BS10" s="3">
        <f t="shared" si="3"/>
        <v>68118</v>
      </c>
      <c r="BT10" s="3">
        <f t="shared" si="3"/>
        <v>68483</v>
      </c>
      <c r="BU10" s="3">
        <f t="shared" si="3"/>
        <v>68849</v>
      </c>
      <c r="BV10" s="3">
        <f t="shared" si="3"/>
        <v>69214</v>
      </c>
      <c r="BW10" s="3">
        <f t="shared" si="3"/>
        <v>69579</v>
      </c>
      <c r="BX10" s="3">
        <f t="shared" si="3"/>
        <v>69944</v>
      </c>
      <c r="BY10" s="3">
        <f t="shared" si="3"/>
        <v>70310</v>
      </c>
      <c r="BZ10" s="3">
        <f t="shared" si="3"/>
        <v>70675</v>
      </c>
      <c r="CA10" s="3">
        <f t="shared" si="3"/>
        <v>71040</v>
      </c>
      <c r="CB10" s="3">
        <f t="shared" si="3"/>
        <v>71405</v>
      </c>
      <c r="CC10" s="3">
        <f t="shared" si="3"/>
        <v>71771</v>
      </c>
      <c r="CD10" s="3">
        <f t="shared" si="3"/>
        <v>72136</v>
      </c>
      <c r="CE10" s="3">
        <f t="shared" si="3"/>
        <v>72501</v>
      </c>
      <c r="CF10" s="3">
        <f t="shared" si="3"/>
        <v>72866</v>
      </c>
      <c r="CG10" s="3">
        <f t="shared" si="3"/>
        <v>73231</v>
      </c>
      <c r="CH10"/>
      <c r="CI10"/>
      <c r="CJ10"/>
      <c r="CK10"/>
      <c r="CL10"/>
      <c r="CM10"/>
      <c r="CN10"/>
      <c r="CO10"/>
      <c r="CP10"/>
      <c r="CQ10"/>
      <c r="CR10"/>
      <c r="CS10"/>
      <c r="CT10"/>
      <c r="CU10"/>
    </row>
    <row r="11" spans="2:99" ht="15">
      <c r="B11"/>
      <c r="C11" s="100" t="s">
        <v>82</v>
      </c>
      <c r="D11" s="101">
        <v>4</v>
      </c>
      <c r="E11" s="101">
        <v>4</v>
      </c>
      <c r="F11" s="101">
        <v>4</v>
      </c>
      <c r="G11" s="101">
        <v>4</v>
      </c>
      <c r="H11" s="101">
        <v>4</v>
      </c>
      <c r="I11" s="101">
        <v>4</v>
      </c>
      <c r="J11" s="101">
        <v>4</v>
      </c>
      <c r="K11" s="101">
        <v>4</v>
      </c>
      <c r="L11" s="101">
        <v>4</v>
      </c>
      <c r="M11" s="101">
        <v>4</v>
      </c>
      <c r="N11" s="101">
        <v>4</v>
      </c>
      <c r="O11" s="101">
        <v>4</v>
      </c>
      <c r="P11" s="101">
        <v>4</v>
      </c>
      <c r="Q11" s="101">
        <v>4</v>
      </c>
      <c r="R11" s="101">
        <v>4</v>
      </c>
      <c r="S11" s="101">
        <v>4</v>
      </c>
      <c r="T11" s="101">
        <v>4</v>
      </c>
      <c r="U11" s="101">
        <v>4</v>
      </c>
      <c r="V11" s="101">
        <v>4</v>
      </c>
      <c r="W11" s="101">
        <v>4</v>
      </c>
      <c r="X11" s="101">
        <v>4</v>
      </c>
      <c r="Y11" s="101">
        <v>4</v>
      </c>
      <c r="Z11" s="101">
        <v>4</v>
      </c>
      <c r="AA11" s="101">
        <v>4</v>
      </c>
      <c r="AB11" s="101">
        <v>4</v>
      </c>
      <c r="AC11" s="101">
        <v>4</v>
      </c>
      <c r="AD11" s="101">
        <v>4</v>
      </c>
      <c r="AE11" s="101">
        <v>4</v>
      </c>
      <c r="AF11" s="101">
        <v>4</v>
      </c>
      <c r="AG11" s="101">
        <v>4</v>
      </c>
      <c r="AH11" s="101">
        <v>4</v>
      </c>
      <c r="AI11" s="101">
        <v>4</v>
      </c>
      <c r="AJ11" s="101">
        <v>4</v>
      </c>
      <c r="AK11" s="101">
        <v>4</v>
      </c>
      <c r="AL11" s="101">
        <v>4</v>
      </c>
      <c r="AM11" s="101">
        <v>4</v>
      </c>
      <c r="AN11" s="101">
        <v>4</v>
      </c>
      <c r="AO11" s="101">
        <v>4</v>
      </c>
      <c r="AP11" s="101">
        <v>4</v>
      </c>
      <c r="AQ11" s="101">
        <v>4</v>
      </c>
      <c r="AR11" s="101">
        <v>4</v>
      </c>
      <c r="AS11" s="101">
        <v>4</v>
      </c>
      <c r="AT11" s="101">
        <v>4</v>
      </c>
      <c r="AU11" s="101">
        <v>4</v>
      </c>
      <c r="AV11" s="101">
        <v>4</v>
      </c>
      <c r="AW11" s="101">
        <v>4</v>
      </c>
      <c r="AX11" s="101">
        <v>4</v>
      </c>
      <c r="AY11" s="101">
        <v>4</v>
      </c>
      <c r="AZ11" s="101">
        <v>4</v>
      </c>
      <c r="BA11" s="101">
        <v>4</v>
      </c>
      <c r="BB11" s="101">
        <v>4</v>
      </c>
      <c r="BC11" s="101">
        <v>4</v>
      </c>
      <c r="BD11" s="101">
        <v>4</v>
      </c>
      <c r="BE11" s="101">
        <v>4</v>
      </c>
      <c r="BF11" s="101">
        <v>4</v>
      </c>
      <c r="BG11" s="101">
        <v>4</v>
      </c>
      <c r="BH11" s="101">
        <v>4</v>
      </c>
      <c r="BI11" s="101">
        <v>4</v>
      </c>
      <c r="BJ11" s="101">
        <v>4</v>
      </c>
      <c r="BK11" s="101">
        <v>4</v>
      </c>
      <c r="BL11" s="101">
        <v>4</v>
      </c>
      <c r="BM11" s="101">
        <v>4</v>
      </c>
      <c r="BN11" s="101">
        <v>4</v>
      </c>
      <c r="BO11" s="101">
        <v>4</v>
      </c>
      <c r="BP11" s="101">
        <v>4</v>
      </c>
      <c r="BQ11" s="101">
        <v>4</v>
      </c>
      <c r="BR11" s="101">
        <v>4</v>
      </c>
      <c r="BS11" s="101">
        <v>4</v>
      </c>
      <c r="BT11" s="101">
        <v>4</v>
      </c>
      <c r="BU11" s="101">
        <v>4</v>
      </c>
      <c r="BV11" s="101">
        <v>4</v>
      </c>
      <c r="BW11" s="101">
        <v>4</v>
      </c>
      <c r="BX11" s="101">
        <v>4</v>
      </c>
      <c r="BY11" s="101">
        <v>4</v>
      </c>
      <c r="BZ11" s="101">
        <v>4</v>
      </c>
      <c r="CA11" s="101">
        <v>4</v>
      </c>
      <c r="CB11" s="101">
        <v>4</v>
      </c>
      <c r="CC11" s="101">
        <v>4</v>
      </c>
      <c r="CD11" s="101">
        <v>4</v>
      </c>
      <c r="CE11" s="101">
        <v>4</v>
      </c>
      <c r="CF11" s="101">
        <v>4</v>
      </c>
      <c r="CG11" s="101">
        <v>4</v>
      </c>
      <c r="CH11"/>
      <c r="CI11"/>
      <c r="CJ11"/>
      <c r="CK11"/>
      <c r="CL11"/>
      <c r="CM11"/>
      <c r="CN11"/>
      <c r="CO11"/>
      <c r="CP11"/>
      <c r="CQ11"/>
      <c r="CR11"/>
      <c r="CS11"/>
      <c r="CT11"/>
      <c r="CU11"/>
    </row>
    <row r="12" spans="2:99" ht="15">
      <c r="B12"/>
      <c r="C12" s="100" t="s">
        <v>83</v>
      </c>
      <c r="D12" s="102" t="s">
        <v>15</v>
      </c>
      <c r="E12" s="102" t="s">
        <v>15</v>
      </c>
      <c r="F12" s="102" t="s">
        <v>15</v>
      </c>
      <c r="G12" s="102" t="s">
        <v>15</v>
      </c>
      <c r="H12" s="102" t="s">
        <v>15</v>
      </c>
      <c r="I12" s="102" t="s">
        <v>15</v>
      </c>
      <c r="J12" s="102" t="s">
        <v>15</v>
      </c>
      <c r="K12" s="102" t="s">
        <v>15</v>
      </c>
      <c r="L12" s="102" t="s">
        <v>15</v>
      </c>
      <c r="M12" s="102" t="s">
        <v>15</v>
      </c>
      <c r="N12" s="102" t="s">
        <v>15</v>
      </c>
      <c r="O12" s="102" t="s">
        <v>15</v>
      </c>
      <c r="P12" s="102" t="s">
        <v>15</v>
      </c>
      <c r="Q12" s="102" t="s">
        <v>15</v>
      </c>
      <c r="R12" s="102" t="s">
        <v>15</v>
      </c>
      <c r="S12" s="102" t="s">
        <v>15</v>
      </c>
      <c r="T12" s="102" t="s">
        <v>15</v>
      </c>
      <c r="U12" s="102" t="s">
        <v>15</v>
      </c>
      <c r="V12" s="102" t="s">
        <v>15</v>
      </c>
      <c r="W12" s="102" t="s">
        <v>15</v>
      </c>
      <c r="X12" s="102" t="s">
        <v>15</v>
      </c>
      <c r="Y12" s="102" t="s">
        <v>15</v>
      </c>
      <c r="Z12" s="102" t="s">
        <v>15</v>
      </c>
      <c r="AA12" s="102" t="s">
        <v>15</v>
      </c>
      <c r="AB12" s="102" t="s">
        <v>15</v>
      </c>
      <c r="AC12" s="102" t="s">
        <v>15</v>
      </c>
      <c r="AD12" s="102" t="s">
        <v>15</v>
      </c>
      <c r="AE12" s="102" t="s">
        <v>15</v>
      </c>
      <c r="AF12" s="102" t="s">
        <v>15</v>
      </c>
      <c r="AG12" s="102" t="s">
        <v>15</v>
      </c>
      <c r="AH12" s="102" t="s">
        <v>15</v>
      </c>
      <c r="AI12" s="102" t="s">
        <v>15</v>
      </c>
      <c r="AJ12" s="102" t="s">
        <v>15</v>
      </c>
      <c r="AK12" s="102" t="s">
        <v>15</v>
      </c>
      <c r="AL12" s="102" t="s">
        <v>15</v>
      </c>
      <c r="AM12" s="102" t="s">
        <v>15</v>
      </c>
      <c r="AN12" s="102" t="s">
        <v>15</v>
      </c>
      <c r="AO12" s="102" t="s">
        <v>15</v>
      </c>
      <c r="AP12" s="102" t="s">
        <v>15</v>
      </c>
      <c r="AQ12" s="102" t="s">
        <v>15</v>
      </c>
      <c r="AR12" s="102" t="s">
        <v>15</v>
      </c>
      <c r="AS12" s="102" t="s">
        <v>15</v>
      </c>
      <c r="AT12" s="102" t="s">
        <v>15</v>
      </c>
      <c r="AU12" s="102" t="s">
        <v>15</v>
      </c>
      <c r="AV12" s="102" t="s">
        <v>15</v>
      </c>
      <c r="AW12" s="102" t="s">
        <v>15</v>
      </c>
      <c r="AX12" s="102" t="s">
        <v>15</v>
      </c>
      <c r="AY12" s="102" t="s">
        <v>15</v>
      </c>
      <c r="AZ12" s="102" t="s">
        <v>15</v>
      </c>
      <c r="BA12" s="102" t="s">
        <v>15</v>
      </c>
      <c r="BB12" s="102" t="s">
        <v>15</v>
      </c>
      <c r="BC12" s="102" t="s">
        <v>15</v>
      </c>
      <c r="BD12" s="102" t="s">
        <v>15</v>
      </c>
      <c r="BE12" s="102" t="s">
        <v>15</v>
      </c>
      <c r="BF12" s="102" t="s">
        <v>15</v>
      </c>
      <c r="BG12" s="102" t="s">
        <v>15</v>
      </c>
      <c r="BH12" s="102" t="s">
        <v>15</v>
      </c>
      <c r="BI12" s="102" t="s">
        <v>15</v>
      </c>
      <c r="BJ12" s="102" t="s">
        <v>15</v>
      </c>
      <c r="BK12" s="102" t="s">
        <v>15</v>
      </c>
      <c r="BL12" s="102" t="s">
        <v>15</v>
      </c>
      <c r="BM12" s="102" t="s">
        <v>15</v>
      </c>
      <c r="BN12" s="102" t="s">
        <v>15</v>
      </c>
      <c r="BO12" s="102" t="s">
        <v>15</v>
      </c>
      <c r="BP12" s="102" t="s">
        <v>15</v>
      </c>
      <c r="BQ12" s="102" t="s">
        <v>15</v>
      </c>
      <c r="BR12" s="102" t="s">
        <v>15</v>
      </c>
      <c r="BS12" s="102" t="s">
        <v>15</v>
      </c>
      <c r="BT12" s="102" t="s">
        <v>15</v>
      </c>
      <c r="BU12" s="102" t="s">
        <v>15</v>
      </c>
      <c r="BV12" s="102" t="s">
        <v>15</v>
      </c>
      <c r="BW12" s="102" t="s">
        <v>15</v>
      </c>
      <c r="BX12" s="102" t="s">
        <v>15</v>
      </c>
      <c r="BY12" s="102" t="s">
        <v>15</v>
      </c>
      <c r="BZ12" s="102" t="s">
        <v>15</v>
      </c>
      <c r="CA12" s="102" t="s">
        <v>15</v>
      </c>
      <c r="CB12" s="102" t="s">
        <v>15</v>
      </c>
      <c r="CC12" s="102" t="s">
        <v>15</v>
      </c>
      <c r="CD12" s="102" t="s">
        <v>15</v>
      </c>
      <c r="CE12" s="102" t="s">
        <v>15</v>
      </c>
      <c r="CF12" s="102" t="s">
        <v>15</v>
      </c>
      <c r="CG12" s="102" t="s">
        <v>15</v>
      </c>
      <c r="CH12"/>
      <c r="CI12"/>
      <c r="CJ12"/>
      <c r="CK12"/>
      <c r="CL12"/>
      <c r="CM12"/>
      <c r="CN12"/>
      <c r="CO12"/>
      <c r="CP12"/>
      <c r="CQ12"/>
      <c r="CR12"/>
      <c r="CS12"/>
      <c r="CT12"/>
      <c r="CU12"/>
    </row>
    <row r="13" spans="2:99" ht="15">
      <c r="B13"/>
      <c r="C13" s="100" t="s">
        <v>84</v>
      </c>
      <c r="D13" s="102" t="s">
        <v>15</v>
      </c>
      <c r="E13" s="102" t="s">
        <v>15</v>
      </c>
      <c r="F13" s="102" t="s">
        <v>15</v>
      </c>
      <c r="G13" s="102" t="s">
        <v>15</v>
      </c>
      <c r="H13" s="102" t="s">
        <v>15</v>
      </c>
      <c r="I13" s="102" t="s">
        <v>15</v>
      </c>
      <c r="J13" s="102" t="s">
        <v>15</v>
      </c>
      <c r="K13" s="102" t="s">
        <v>15</v>
      </c>
      <c r="L13" s="102" t="s">
        <v>15</v>
      </c>
      <c r="M13" s="102" t="s">
        <v>15</v>
      </c>
      <c r="N13" s="102" t="s">
        <v>15</v>
      </c>
      <c r="O13" s="102" t="s">
        <v>15</v>
      </c>
      <c r="P13" s="102" t="s">
        <v>15</v>
      </c>
      <c r="Q13" s="102" t="s">
        <v>15</v>
      </c>
      <c r="R13" s="102" t="s">
        <v>15</v>
      </c>
      <c r="S13" s="102" t="s">
        <v>15</v>
      </c>
      <c r="T13" s="102" t="s">
        <v>15</v>
      </c>
      <c r="U13" s="102" t="s">
        <v>15</v>
      </c>
      <c r="V13" s="102" t="s">
        <v>15</v>
      </c>
      <c r="W13" s="102" t="s">
        <v>15</v>
      </c>
      <c r="X13" s="102" t="s">
        <v>15</v>
      </c>
      <c r="Y13" s="102" t="s">
        <v>15</v>
      </c>
      <c r="Z13" s="102" t="s">
        <v>15</v>
      </c>
      <c r="AA13" s="102" t="s">
        <v>15</v>
      </c>
      <c r="AB13" s="102" t="s">
        <v>15</v>
      </c>
      <c r="AC13" s="102" t="s">
        <v>15</v>
      </c>
      <c r="AD13" s="102" t="s">
        <v>15</v>
      </c>
      <c r="AE13" s="102" t="s">
        <v>15</v>
      </c>
      <c r="AF13" s="102" t="s">
        <v>15</v>
      </c>
      <c r="AG13" s="102" t="s">
        <v>15</v>
      </c>
      <c r="AH13" s="102" t="s">
        <v>15</v>
      </c>
      <c r="AI13" s="102" t="s">
        <v>15</v>
      </c>
      <c r="AJ13" s="102" t="s">
        <v>15</v>
      </c>
      <c r="AK13" s="102" t="s">
        <v>15</v>
      </c>
      <c r="AL13" s="102" t="s">
        <v>15</v>
      </c>
      <c r="AM13" s="102" t="s">
        <v>15</v>
      </c>
      <c r="AN13" s="102" t="s">
        <v>15</v>
      </c>
      <c r="AO13" s="102" t="s">
        <v>15</v>
      </c>
      <c r="AP13" s="102" t="s">
        <v>15</v>
      </c>
      <c r="AQ13" s="102" t="s">
        <v>15</v>
      </c>
      <c r="AR13" s="102" t="s">
        <v>15</v>
      </c>
      <c r="AS13" s="102" t="s">
        <v>15</v>
      </c>
      <c r="AT13" s="102" t="s">
        <v>15</v>
      </c>
      <c r="AU13" s="102" t="s">
        <v>15</v>
      </c>
      <c r="AV13" s="102" t="s">
        <v>15</v>
      </c>
      <c r="AW13" s="102" t="s">
        <v>15</v>
      </c>
      <c r="AX13" s="102" t="s">
        <v>15</v>
      </c>
      <c r="AY13" s="102" t="s">
        <v>15</v>
      </c>
      <c r="AZ13" s="102" t="s">
        <v>15</v>
      </c>
      <c r="BA13" s="102" t="s">
        <v>15</v>
      </c>
      <c r="BB13" s="102" t="s">
        <v>15</v>
      </c>
      <c r="BC13" s="102" t="s">
        <v>15</v>
      </c>
      <c r="BD13" s="102" t="s">
        <v>15</v>
      </c>
      <c r="BE13" s="102" t="s">
        <v>15</v>
      </c>
      <c r="BF13" s="102" t="s">
        <v>15</v>
      </c>
      <c r="BG13" s="102" t="s">
        <v>15</v>
      </c>
      <c r="BH13" s="102" t="s">
        <v>15</v>
      </c>
      <c r="BI13" s="102" t="s">
        <v>15</v>
      </c>
      <c r="BJ13" s="102" t="s">
        <v>15</v>
      </c>
      <c r="BK13" s="102" t="s">
        <v>15</v>
      </c>
      <c r="BL13" s="102" t="s">
        <v>15</v>
      </c>
      <c r="BM13" s="102" t="s">
        <v>15</v>
      </c>
      <c r="BN13" s="102" t="s">
        <v>15</v>
      </c>
      <c r="BO13" s="102" t="s">
        <v>15</v>
      </c>
      <c r="BP13" s="102" t="s">
        <v>15</v>
      </c>
      <c r="BQ13" s="102" t="s">
        <v>15</v>
      </c>
      <c r="BR13" s="102" t="s">
        <v>15</v>
      </c>
      <c r="BS13" s="102" t="s">
        <v>15</v>
      </c>
      <c r="BT13" s="102" t="s">
        <v>15</v>
      </c>
      <c r="BU13" s="102" t="s">
        <v>15</v>
      </c>
      <c r="BV13" s="102" t="s">
        <v>15</v>
      </c>
      <c r="BW13" s="102" t="s">
        <v>15</v>
      </c>
      <c r="BX13" s="102" t="s">
        <v>15</v>
      </c>
      <c r="BY13" s="102" t="s">
        <v>15</v>
      </c>
      <c r="BZ13" s="102" t="s">
        <v>15</v>
      </c>
      <c r="CA13" s="102" t="s">
        <v>15</v>
      </c>
      <c r="CB13" s="102" t="s">
        <v>15</v>
      </c>
      <c r="CC13" s="102" t="s">
        <v>15</v>
      </c>
      <c r="CD13" s="102" t="s">
        <v>15</v>
      </c>
      <c r="CE13" s="102" t="s">
        <v>15</v>
      </c>
      <c r="CF13" s="102" t="s">
        <v>15</v>
      </c>
      <c r="CG13" s="102" t="s">
        <v>15</v>
      </c>
      <c r="CH13"/>
      <c r="CI13"/>
      <c r="CJ13"/>
      <c r="CK13"/>
      <c r="CL13"/>
      <c r="CM13"/>
      <c r="CN13"/>
      <c r="CO13"/>
      <c r="CP13"/>
      <c r="CQ13"/>
      <c r="CR13"/>
      <c r="CS13"/>
      <c r="CT13"/>
      <c r="CU13"/>
    </row>
    <row r="14" spans="2:99" ht="15">
      <c r="B14"/>
      <c r="C14" s="100" t="s">
        <v>85</v>
      </c>
      <c r="D14" s="101">
        <v>8</v>
      </c>
      <c r="E14" s="101">
        <v>8</v>
      </c>
      <c r="F14" s="101">
        <v>8</v>
      </c>
      <c r="G14" s="101">
        <v>8</v>
      </c>
      <c r="H14" s="101">
        <v>8</v>
      </c>
      <c r="I14" s="101">
        <v>8</v>
      </c>
      <c r="J14" s="101">
        <v>8</v>
      </c>
      <c r="K14" s="101">
        <v>8</v>
      </c>
      <c r="L14" s="101">
        <v>8</v>
      </c>
      <c r="M14" s="101">
        <v>8</v>
      </c>
      <c r="N14" s="101">
        <v>8</v>
      </c>
      <c r="O14" s="101">
        <v>8</v>
      </c>
      <c r="P14" s="101">
        <v>8</v>
      </c>
      <c r="Q14" s="101">
        <v>8</v>
      </c>
      <c r="R14" s="101">
        <v>8</v>
      </c>
      <c r="S14" s="101">
        <v>8</v>
      </c>
      <c r="T14" s="101">
        <v>8</v>
      </c>
      <c r="U14" s="101">
        <v>8</v>
      </c>
      <c r="V14" s="101">
        <v>8</v>
      </c>
      <c r="W14" s="101">
        <v>8</v>
      </c>
      <c r="X14" s="101">
        <v>8</v>
      </c>
      <c r="Y14" s="101">
        <v>8</v>
      </c>
      <c r="Z14" s="101">
        <v>8</v>
      </c>
      <c r="AA14" s="101">
        <v>8</v>
      </c>
      <c r="AB14" s="101">
        <v>8</v>
      </c>
      <c r="AC14" s="101">
        <v>8</v>
      </c>
      <c r="AD14" s="101">
        <v>8</v>
      </c>
      <c r="AE14" s="101">
        <v>8</v>
      </c>
      <c r="AF14" s="101">
        <v>8</v>
      </c>
      <c r="AG14" s="101">
        <v>8</v>
      </c>
      <c r="AH14" s="101">
        <v>8</v>
      </c>
      <c r="AI14" s="101">
        <v>8</v>
      </c>
      <c r="AJ14" s="101">
        <v>8</v>
      </c>
      <c r="AK14" s="101">
        <v>8</v>
      </c>
      <c r="AL14" s="101">
        <v>8</v>
      </c>
      <c r="AM14" s="101">
        <v>8</v>
      </c>
      <c r="AN14" s="101">
        <v>8</v>
      </c>
      <c r="AO14" s="101">
        <v>8</v>
      </c>
      <c r="AP14" s="101">
        <v>8</v>
      </c>
      <c r="AQ14" s="101">
        <v>8</v>
      </c>
      <c r="AR14" s="101">
        <v>8</v>
      </c>
      <c r="AS14" s="101">
        <v>8</v>
      </c>
      <c r="AT14" s="101">
        <v>8</v>
      </c>
      <c r="AU14" s="101">
        <v>8</v>
      </c>
      <c r="AV14" s="101">
        <v>8</v>
      </c>
      <c r="AW14" s="101">
        <v>8</v>
      </c>
      <c r="AX14" s="101">
        <v>8</v>
      </c>
      <c r="AY14" s="101">
        <v>8</v>
      </c>
      <c r="AZ14" s="101">
        <v>8</v>
      </c>
      <c r="BA14" s="101">
        <v>8</v>
      </c>
      <c r="BB14" s="101">
        <v>8</v>
      </c>
      <c r="BC14" s="101">
        <v>8</v>
      </c>
      <c r="BD14" s="101">
        <v>8</v>
      </c>
      <c r="BE14" s="101">
        <v>8</v>
      </c>
      <c r="BF14" s="101">
        <v>8</v>
      </c>
      <c r="BG14" s="101">
        <v>8</v>
      </c>
      <c r="BH14" s="101">
        <v>8</v>
      </c>
      <c r="BI14" s="101">
        <v>8</v>
      </c>
      <c r="BJ14" s="101">
        <v>8</v>
      </c>
      <c r="BK14" s="101">
        <v>8</v>
      </c>
      <c r="BL14" s="101">
        <v>8</v>
      </c>
      <c r="BM14" s="101">
        <v>8</v>
      </c>
      <c r="BN14" s="101">
        <v>8</v>
      </c>
      <c r="BO14" s="101">
        <v>8</v>
      </c>
      <c r="BP14" s="101">
        <v>8</v>
      </c>
      <c r="BQ14" s="101">
        <v>8</v>
      </c>
      <c r="BR14" s="101">
        <v>8</v>
      </c>
      <c r="BS14" s="101">
        <v>8</v>
      </c>
      <c r="BT14" s="101">
        <v>8</v>
      </c>
      <c r="BU14" s="101">
        <v>8</v>
      </c>
      <c r="BV14" s="101">
        <v>8</v>
      </c>
      <c r="BW14" s="101">
        <v>8</v>
      </c>
      <c r="BX14" s="101">
        <v>8</v>
      </c>
      <c r="BY14" s="101">
        <v>8</v>
      </c>
      <c r="BZ14" s="101">
        <v>8</v>
      </c>
      <c r="CA14" s="101">
        <v>8</v>
      </c>
      <c r="CB14" s="101">
        <v>8</v>
      </c>
      <c r="CC14" s="101">
        <v>8</v>
      </c>
      <c r="CD14" s="101">
        <v>8</v>
      </c>
      <c r="CE14" s="101">
        <v>8</v>
      </c>
      <c r="CF14" s="101">
        <v>8</v>
      </c>
      <c r="CG14" s="101">
        <v>8</v>
      </c>
      <c r="CH14"/>
      <c r="CI14"/>
      <c r="CJ14"/>
      <c r="CK14"/>
      <c r="CL14"/>
      <c r="CM14"/>
      <c r="CN14"/>
      <c r="CO14"/>
      <c r="CP14"/>
      <c r="CQ14"/>
      <c r="CR14"/>
      <c r="CS14"/>
      <c r="CT14"/>
      <c r="CU14"/>
    </row>
    <row r="15" spans="2:99" ht="15">
      <c r="B15"/>
      <c r="C15" s="100" t="s">
        <v>86</v>
      </c>
      <c r="D15" s="102" t="s">
        <v>15</v>
      </c>
      <c r="E15" s="102" t="s">
        <v>15</v>
      </c>
      <c r="F15" s="102" t="s">
        <v>15</v>
      </c>
      <c r="G15" s="102" t="s">
        <v>15</v>
      </c>
      <c r="H15" s="102" t="s">
        <v>15</v>
      </c>
      <c r="I15" s="102" t="s">
        <v>15</v>
      </c>
      <c r="J15" s="102" t="s">
        <v>15</v>
      </c>
      <c r="K15" s="102" t="s">
        <v>15</v>
      </c>
      <c r="L15" s="102" t="s">
        <v>15</v>
      </c>
      <c r="M15" s="102" t="s">
        <v>15</v>
      </c>
      <c r="N15" s="102" t="s">
        <v>15</v>
      </c>
      <c r="O15" s="102" t="s">
        <v>15</v>
      </c>
      <c r="P15" s="102" t="s">
        <v>15</v>
      </c>
      <c r="Q15" s="102" t="s">
        <v>15</v>
      </c>
      <c r="R15" s="102" t="s">
        <v>15</v>
      </c>
      <c r="S15" s="102" t="s">
        <v>15</v>
      </c>
      <c r="T15" s="102" t="s">
        <v>15</v>
      </c>
      <c r="U15" s="102" t="s">
        <v>15</v>
      </c>
      <c r="V15" s="102" t="s">
        <v>15</v>
      </c>
      <c r="W15" s="102" t="s">
        <v>15</v>
      </c>
      <c r="X15" s="102" t="s">
        <v>15</v>
      </c>
      <c r="Y15" s="102" t="s">
        <v>15</v>
      </c>
      <c r="Z15" s="102" t="s">
        <v>15</v>
      </c>
      <c r="AA15" s="102" t="s">
        <v>15</v>
      </c>
      <c r="AB15" s="102" t="s">
        <v>15</v>
      </c>
      <c r="AC15" s="102" t="s">
        <v>15</v>
      </c>
      <c r="AD15" s="102" t="s">
        <v>15</v>
      </c>
      <c r="AE15" s="102" t="s">
        <v>15</v>
      </c>
      <c r="AF15" s="102" t="s">
        <v>15</v>
      </c>
      <c r="AG15" s="102" t="s">
        <v>15</v>
      </c>
      <c r="AH15" s="102" t="s">
        <v>15</v>
      </c>
      <c r="AI15" s="102" t="s">
        <v>15</v>
      </c>
      <c r="AJ15" s="102" t="s">
        <v>15</v>
      </c>
      <c r="AK15" s="102" t="s">
        <v>15</v>
      </c>
      <c r="AL15" s="102" t="s">
        <v>15</v>
      </c>
      <c r="AM15" s="102" t="s">
        <v>15</v>
      </c>
      <c r="AN15" s="102" t="s">
        <v>15</v>
      </c>
      <c r="AO15" s="102" t="s">
        <v>15</v>
      </c>
      <c r="AP15" s="102" t="s">
        <v>15</v>
      </c>
      <c r="AQ15" s="102" t="s">
        <v>15</v>
      </c>
      <c r="AR15" s="102" t="s">
        <v>15</v>
      </c>
      <c r="AS15" s="102" t="s">
        <v>15</v>
      </c>
      <c r="AT15" s="102" t="s">
        <v>15</v>
      </c>
      <c r="AU15" s="102" t="s">
        <v>15</v>
      </c>
      <c r="AV15" s="102" t="s">
        <v>15</v>
      </c>
      <c r="AW15" s="102" t="s">
        <v>15</v>
      </c>
      <c r="AX15" s="102" t="s">
        <v>15</v>
      </c>
      <c r="AY15" s="102" t="s">
        <v>15</v>
      </c>
      <c r="AZ15" s="102" t="s">
        <v>15</v>
      </c>
      <c r="BA15" s="102" t="s">
        <v>15</v>
      </c>
      <c r="BB15" s="102" t="s">
        <v>15</v>
      </c>
      <c r="BC15" s="102" t="s">
        <v>15</v>
      </c>
      <c r="BD15" s="102" t="s">
        <v>15</v>
      </c>
      <c r="BE15" s="102" t="s">
        <v>15</v>
      </c>
      <c r="BF15" s="102" t="s">
        <v>15</v>
      </c>
      <c r="BG15" s="102" t="s">
        <v>15</v>
      </c>
      <c r="BH15" s="102" t="s">
        <v>15</v>
      </c>
      <c r="BI15" s="102" t="s">
        <v>15</v>
      </c>
      <c r="BJ15" s="102" t="s">
        <v>15</v>
      </c>
      <c r="BK15" s="102" t="s">
        <v>15</v>
      </c>
      <c r="BL15" s="102" t="s">
        <v>15</v>
      </c>
      <c r="BM15" s="102" t="s">
        <v>15</v>
      </c>
      <c r="BN15" s="102" t="s">
        <v>15</v>
      </c>
      <c r="BO15" s="102" t="s">
        <v>15</v>
      </c>
      <c r="BP15" s="102" t="s">
        <v>15</v>
      </c>
      <c r="BQ15" s="102" t="s">
        <v>15</v>
      </c>
      <c r="BR15" s="102" t="s">
        <v>15</v>
      </c>
      <c r="BS15" s="102" t="s">
        <v>15</v>
      </c>
      <c r="BT15" s="102" t="s">
        <v>15</v>
      </c>
      <c r="BU15" s="102" t="s">
        <v>15</v>
      </c>
      <c r="BV15" s="102" t="s">
        <v>15</v>
      </c>
      <c r="BW15" s="102" t="s">
        <v>15</v>
      </c>
      <c r="BX15" s="102" t="s">
        <v>15</v>
      </c>
      <c r="BY15" s="102" t="s">
        <v>15</v>
      </c>
      <c r="BZ15" s="102" t="s">
        <v>15</v>
      </c>
      <c r="CA15" s="102" t="s">
        <v>15</v>
      </c>
      <c r="CB15" s="102" t="s">
        <v>15</v>
      </c>
      <c r="CC15" s="102" t="s">
        <v>15</v>
      </c>
      <c r="CD15" s="102" t="s">
        <v>15</v>
      </c>
      <c r="CE15" s="102" t="s">
        <v>15</v>
      </c>
      <c r="CF15" s="102" t="s">
        <v>15</v>
      </c>
      <c r="CG15" s="102" t="s">
        <v>15</v>
      </c>
      <c r="CH15"/>
      <c r="CI15"/>
      <c r="CJ15"/>
      <c r="CK15"/>
      <c r="CL15"/>
      <c r="CM15"/>
      <c r="CN15"/>
      <c r="CO15"/>
      <c r="CP15"/>
      <c r="CQ15"/>
      <c r="CR15"/>
      <c r="CS15"/>
      <c r="CT15"/>
      <c r="CU15"/>
    </row>
    <row r="16" spans="2:99" ht="15">
      <c r="B16"/>
      <c r="C16" s="100" t="s">
        <v>87</v>
      </c>
      <c r="D16" s="102" t="s">
        <v>15</v>
      </c>
      <c r="E16" s="102" t="s">
        <v>15</v>
      </c>
      <c r="F16" s="102" t="s">
        <v>15</v>
      </c>
      <c r="G16" s="102" t="s">
        <v>15</v>
      </c>
      <c r="H16" s="102" t="s">
        <v>15</v>
      </c>
      <c r="I16" s="102" t="s">
        <v>15</v>
      </c>
      <c r="J16" s="102" t="s">
        <v>15</v>
      </c>
      <c r="K16" s="102" t="s">
        <v>15</v>
      </c>
      <c r="L16" s="102" t="s">
        <v>15</v>
      </c>
      <c r="M16" s="102" t="s">
        <v>15</v>
      </c>
      <c r="N16" s="102" t="s">
        <v>15</v>
      </c>
      <c r="O16" s="102" t="s">
        <v>15</v>
      </c>
      <c r="P16" s="102" t="s">
        <v>15</v>
      </c>
      <c r="Q16" s="102" t="s">
        <v>15</v>
      </c>
      <c r="R16" s="102" t="s">
        <v>15</v>
      </c>
      <c r="S16" s="102" t="s">
        <v>15</v>
      </c>
      <c r="T16" s="102" t="s">
        <v>15</v>
      </c>
      <c r="U16" s="102" t="s">
        <v>15</v>
      </c>
      <c r="V16" s="102" t="s">
        <v>15</v>
      </c>
      <c r="W16" s="102" t="s">
        <v>15</v>
      </c>
      <c r="X16" s="102" t="s">
        <v>15</v>
      </c>
      <c r="Y16" s="102" t="s">
        <v>15</v>
      </c>
      <c r="Z16" s="102" t="s">
        <v>15</v>
      </c>
      <c r="AA16" s="102" t="s">
        <v>15</v>
      </c>
      <c r="AB16" s="102" t="s">
        <v>15</v>
      </c>
      <c r="AC16" s="102" t="s">
        <v>15</v>
      </c>
      <c r="AD16" s="102" t="s">
        <v>15</v>
      </c>
      <c r="AE16" s="102" t="s">
        <v>15</v>
      </c>
      <c r="AF16" s="102" t="s">
        <v>15</v>
      </c>
      <c r="AG16" s="102" t="s">
        <v>15</v>
      </c>
      <c r="AH16" s="102" t="s">
        <v>15</v>
      </c>
      <c r="AI16" s="102" t="s">
        <v>15</v>
      </c>
      <c r="AJ16" s="102" t="s">
        <v>15</v>
      </c>
      <c r="AK16" s="102" t="s">
        <v>15</v>
      </c>
      <c r="AL16" s="102" t="s">
        <v>15</v>
      </c>
      <c r="AM16" s="102" t="s">
        <v>15</v>
      </c>
      <c r="AN16" s="102" t="s">
        <v>15</v>
      </c>
      <c r="AO16" s="102" t="s">
        <v>15</v>
      </c>
      <c r="AP16" s="102" t="s">
        <v>15</v>
      </c>
      <c r="AQ16" s="102" t="s">
        <v>15</v>
      </c>
      <c r="AR16" s="102" t="s">
        <v>15</v>
      </c>
      <c r="AS16" s="102" t="s">
        <v>15</v>
      </c>
      <c r="AT16" s="102" t="s">
        <v>15</v>
      </c>
      <c r="AU16" s="102" t="s">
        <v>15</v>
      </c>
      <c r="AV16" s="102" t="s">
        <v>15</v>
      </c>
      <c r="AW16" s="102" t="s">
        <v>15</v>
      </c>
      <c r="AX16" s="102" t="s">
        <v>15</v>
      </c>
      <c r="AY16" s="102" t="s">
        <v>15</v>
      </c>
      <c r="AZ16" s="102" t="s">
        <v>15</v>
      </c>
      <c r="BA16" s="102" t="s">
        <v>15</v>
      </c>
      <c r="BB16" s="102" t="s">
        <v>15</v>
      </c>
      <c r="BC16" s="102" t="s">
        <v>15</v>
      </c>
      <c r="BD16" s="102" t="s">
        <v>15</v>
      </c>
      <c r="BE16" s="102" t="s">
        <v>15</v>
      </c>
      <c r="BF16" s="102" t="s">
        <v>15</v>
      </c>
      <c r="BG16" s="102" t="s">
        <v>15</v>
      </c>
      <c r="BH16" s="102" t="s">
        <v>15</v>
      </c>
      <c r="BI16" s="102" t="s">
        <v>15</v>
      </c>
      <c r="BJ16" s="102" t="s">
        <v>15</v>
      </c>
      <c r="BK16" s="102" t="s">
        <v>15</v>
      </c>
      <c r="BL16" s="102" t="s">
        <v>15</v>
      </c>
      <c r="BM16" s="102" t="s">
        <v>15</v>
      </c>
      <c r="BN16" s="102" t="s">
        <v>15</v>
      </c>
      <c r="BO16" s="102" t="s">
        <v>15</v>
      </c>
      <c r="BP16" s="102" t="s">
        <v>15</v>
      </c>
      <c r="BQ16" s="102" t="s">
        <v>15</v>
      </c>
      <c r="BR16" s="102" t="s">
        <v>15</v>
      </c>
      <c r="BS16" s="102" t="s">
        <v>15</v>
      </c>
      <c r="BT16" s="102" t="s">
        <v>15</v>
      </c>
      <c r="BU16" s="102" t="s">
        <v>15</v>
      </c>
      <c r="BV16" s="102" t="s">
        <v>15</v>
      </c>
      <c r="BW16" s="102" t="s">
        <v>15</v>
      </c>
      <c r="BX16" s="102" t="s">
        <v>15</v>
      </c>
      <c r="BY16" s="102" t="s">
        <v>15</v>
      </c>
      <c r="BZ16" s="102" t="s">
        <v>15</v>
      </c>
      <c r="CA16" s="102" t="s">
        <v>15</v>
      </c>
      <c r="CB16" s="102" t="s">
        <v>15</v>
      </c>
      <c r="CC16" s="102" t="s">
        <v>15</v>
      </c>
      <c r="CD16" s="102" t="s">
        <v>15</v>
      </c>
      <c r="CE16" s="102" t="s">
        <v>15</v>
      </c>
      <c r="CF16" s="102" t="s">
        <v>15</v>
      </c>
      <c r="CG16" s="102" t="s">
        <v>15</v>
      </c>
      <c r="CH16"/>
      <c r="CI16"/>
      <c r="CJ16"/>
      <c r="CK16"/>
      <c r="CL16"/>
      <c r="CM16"/>
      <c r="CN16"/>
      <c r="CO16"/>
      <c r="CP16"/>
      <c r="CQ16"/>
      <c r="CR16"/>
      <c r="CS16"/>
      <c r="CT16"/>
      <c r="CU16"/>
    </row>
    <row r="17" spans="2:99" ht="15">
      <c r="B17"/>
      <c r="C17" s="100" t="s">
        <v>88</v>
      </c>
      <c r="D17" s="101">
        <v>12</v>
      </c>
      <c r="E17" s="101">
        <v>12</v>
      </c>
      <c r="F17" s="101">
        <v>12</v>
      </c>
      <c r="G17" s="101">
        <v>12</v>
      </c>
      <c r="H17" s="101">
        <v>12</v>
      </c>
      <c r="I17" s="101">
        <v>12</v>
      </c>
      <c r="J17" s="101">
        <v>12</v>
      </c>
      <c r="K17" s="101">
        <v>12</v>
      </c>
      <c r="L17" s="101">
        <v>12</v>
      </c>
      <c r="M17" s="101">
        <v>12</v>
      </c>
      <c r="N17" s="101">
        <v>12</v>
      </c>
      <c r="O17" s="101">
        <v>12</v>
      </c>
      <c r="P17" s="101">
        <v>12</v>
      </c>
      <c r="Q17" s="101">
        <v>12</v>
      </c>
      <c r="R17" s="101">
        <v>12</v>
      </c>
      <c r="S17" s="101">
        <v>12</v>
      </c>
      <c r="T17" s="101">
        <v>12</v>
      </c>
      <c r="U17" s="101">
        <v>12</v>
      </c>
      <c r="V17" s="101">
        <v>12</v>
      </c>
      <c r="W17" s="101">
        <v>12</v>
      </c>
      <c r="X17" s="101">
        <v>12</v>
      </c>
      <c r="Y17" s="101">
        <v>12</v>
      </c>
      <c r="Z17" s="101">
        <v>12</v>
      </c>
      <c r="AA17" s="101">
        <v>12</v>
      </c>
      <c r="AB17" s="101">
        <v>12</v>
      </c>
      <c r="AC17" s="101">
        <v>12</v>
      </c>
      <c r="AD17" s="101">
        <v>12</v>
      </c>
      <c r="AE17" s="101">
        <v>12</v>
      </c>
      <c r="AF17" s="101">
        <v>12</v>
      </c>
      <c r="AG17" s="101">
        <v>12</v>
      </c>
      <c r="AH17" s="101">
        <v>12</v>
      </c>
      <c r="AI17" s="101">
        <v>12</v>
      </c>
      <c r="AJ17" s="101">
        <v>12</v>
      </c>
      <c r="AK17" s="101">
        <v>12</v>
      </c>
      <c r="AL17" s="101">
        <v>12</v>
      </c>
      <c r="AM17" s="101">
        <v>12</v>
      </c>
      <c r="AN17" s="101">
        <v>12</v>
      </c>
      <c r="AO17" s="101">
        <v>12</v>
      </c>
      <c r="AP17" s="101">
        <v>12</v>
      </c>
      <c r="AQ17" s="101">
        <v>12</v>
      </c>
      <c r="AR17" s="101">
        <v>12</v>
      </c>
      <c r="AS17" s="101">
        <v>12</v>
      </c>
      <c r="AT17" s="101">
        <v>12</v>
      </c>
      <c r="AU17" s="101">
        <v>12</v>
      </c>
      <c r="AV17" s="101">
        <v>12</v>
      </c>
      <c r="AW17" s="101">
        <v>12</v>
      </c>
      <c r="AX17" s="101">
        <v>12</v>
      </c>
      <c r="AY17" s="101">
        <v>12</v>
      </c>
      <c r="AZ17" s="101">
        <v>12</v>
      </c>
      <c r="BA17" s="101">
        <v>12</v>
      </c>
      <c r="BB17" s="101">
        <v>12</v>
      </c>
      <c r="BC17" s="101">
        <v>12</v>
      </c>
      <c r="BD17" s="101">
        <v>12</v>
      </c>
      <c r="BE17" s="101">
        <v>12</v>
      </c>
      <c r="BF17" s="101">
        <v>12</v>
      </c>
      <c r="BG17" s="101">
        <v>12</v>
      </c>
      <c r="BH17" s="101">
        <v>12</v>
      </c>
      <c r="BI17" s="101">
        <v>12</v>
      </c>
      <c r="BJ17" s="101">
        <v>12</v>
      </c>
      <c r="BK17" s="101">
        <v>12</v>
      </c>
      <c r="BL17" s="101">
        <v>12</v>
      </c>
      <c r="BM17" s="101">
        <v>12</v>
      </c>
      <c r="BN17" s="101">
        <v>12</v>
      </c>
      <c r="BO17" s="101">
        <v>12</v>
      </c>
      <c r="BP17" s="101">
        <v>12</v>
      </c>
      <c r="BQ17" s="101">
        <v>12</v>
      </c>
      <c r="BR17" s="101">
        <v>12</v>
      </c>
      <c r="BS17" s="101">
        <v>12</v>
      </c>
      <c r="BT17" s="101">
        <v>12</v>
      </c>
      <c r="BU17" s="101">
        <v>12</v>
      </c>
      <c r="BV17" s="101">
        <v>12</v>
      </c>
      <c r="BW17" s="101">
        <v>12</v>
      </c>
      <c r="BX17" s="101">
        <v>12</v>
      </c>
      <c r="BY17" s="101">
        <v>12</v>
      </c>
      <c r="BZ17" s="101">
        <v>12</v>
      </c>
      <c r="CA17" s="101">
        <v>12</v>
      </c>
      <c r="CB17" s="101">
        <v>12</v>
      </c>
      <c r="CC17" s="101">
        <v>12</v>
      </c>
      <c r="CD17" s="101">
        <v>12</v>
      </c>
      <c r="CE17" s="101">
        <v>12</v>
      </c>
      <c r="CF17" s="101">
        <v>12</v>
      </c>
      <c r="CG17" s="101">
        <v>12</v>
      </c>
      <c r="CH17"/>
      <c r="CI17"/>
      <c r="CJ17"/>
      <c r="CK17"/>
      <c r="CL17"/>
      <c r="CM17"/>
      <c r="CN17"/>
      <c r="CO17"/>
      <c r="CP17"/>
      <c r="CQ17"/>
      <c r="CR17"/>
      <c r="CS17"/>
      <c r="CT17"/>
      <c r="CU17"/>
    </row>
    <row r="18" spans="2:99" ht="15">
      <c r="B18"/>
      <c r="C18" s="100" t="s">
        <v>89</v>
      </c>
      <c r="D18" s="103">
        <v>0.5</v>
      </c>
      <c r="E18" s="103">
        <v>0.5</v>
      </c>
      <c r="F18" s="103">
        <v>0.5</v>
      </c>
      <c r="G18" s="103">
        <v>0.5</v>
      </c>
      <c r="H18" s="103">
        <v>0.5</v>
      </c>
      <c r="I18" s="103">
        <v>0.5</v>
      </c>
      <c r="J18" s="103">
        <v>0.5</v>
      </c>
      <c r="K18" s="103">
        <v>0.5</v>
      </c>
      <c r="L18" s="103">
        <v>0.5</v>
      </c>
      <c r="M18" s="103">
        <v>0.5</v>
      </c>
      <c r="N18" s="103">
        <v>0.5</v>
      </c>
      <c r="O18" s="103">
        <v>0.5</v>
      </c>
      <c r="P18" s="103">
        <v>0.5</v>
      </c>
      <c r="Q18" s="103">
        <v>0.5</v>
      </c>
      <c r="R18" s="103">
        <v>0.5</v>
      </c>
      <c r="S18" s="103">
        <v>0.5</v>
      </c>
      <c r="T18" s="103">
        <v>0.5</v>
      </c>
      <c r="U18" s="103">
        <v>0.5</v>
      </c>
      <c r="V18" s="103">
        <v>0.5</v>
      </c>
      <c r="W18" s="103">
        <v>0.5</v>
      </c>
      <c r="X18" s="103">
        <v>0.5</v>
      </c>
      <c r="Y18" s="103">
        <v>0.5</v>
      </c>
      <c r="Z18" s="103">
        <v>0.5</v>
      </c>
      <c r="AA18" s="103">
        <v>0.5</v>
      </c>
      <c r="AB18" s="103">
        <v>0.5</v>
      </c>
      <c r="AC18" s="103">
        <v>0.5</v>
      </c>
      <c r="AD18" s="103">
        <v>0.5</v>
      </c>
      <c r="AE18" s="103">
        <v>0.5</v>
      </c>
      <c r="AF18" s="103">
        <v>0.5</v>
      </c>
      <c r="AG18" s="103">
        <v>0.5</v>
      </c>
      <c r="AH18" s="103">
        <v>0.5</v>
      </c>
      <c r="AI18" s="103">
        <v>0.5</v>
      </c>
      <c r="AJ18" s="103">
        <v>0.5</v>
      </c>
      <c r="AK18" s="103">
        <v>0.5</v>
      </c>
      <c r="AL18" s="103">
        <v>0.5</v>
      </c>
      <c r="AM18" s="103">
        <v>0.5</v>
      </c>
      <c r="AN18" s="103">
        <v>0.5</v>
      </c>
      <c r="AO18" s="103">
        <v>0.5</v>
      </c>
      <c r="AP18" s="103">
        <v>0.5</v>
      </c>
      <c r="AQ18" s="103">
        <v>0.5</v>
      </c>
      <c r="AR18" s="103">
        <v>0.5</v>
      </c>
      <c r="AS18" s="103">
        <v>0.5</v>
      </c>
      <c r="AT18" s="103">
        <v>0.5</v>
      </c>
      <c r="AU18" s="103">
        <v>0.5</v>
      </c>
      <c r="AV18" s="103">
        <v>0.5</v>
      </c>
      <c r="AW18" s="103">
        <v>0.5</v>
      </c>
      <c r="AX18" s="103">
        <v>0.5</v>
      </c>
      <c r="AY18" s="103">
        <v>0.5</v>
      </c>
      <c r="AZ18" s="103">
        <v>0.5</v>
      </c>
      <c r="BA18" s="103">
        <v>0.5</v>
      </c>
      <c r="BB18" s="103">
        <v>0.5</v>
      </c>
      <c r="BC18" s="103">
        <v>0.5</v>
      </c>
      <c r="BD18" s="103">
        <v>0.5</v>
      </c>
      <c r="BE18" s="103">
        <v>0.5</v>
      </c>
      <c r="BF18" s="103">
        <v>0.5</v>
      </c>
      <c r="BG18" s="103">
        <v>0.5</v>
      </c>
      <c r="BH18" s="103">
        <v>0.5</v>
      </c>
      <c r="BI18" s="103">
        <v>0.5</v>
      </c>
      <c r="BJ18" s="103">
        <v>0.5</v>
      </c>
      <c r="BK18" s="103">
        <v>0.5</v>
      </c>
      <c r="BL18" s="103">
        <v>0.5</v>
      </c>
      <c r="BM18" s="103">
        <v>0.5</v>
      </c>
      <c r="BN18" s="103">
        <v>0.5</v>
      </c>
      <c r="BO18" s="103">
        <v>0.5</v>
      </c>
      <c r="BP18" s="103">
        <v>0.5</v>
      </c>
      <c r="BQ18" s="103">
        <v>0.5</v>
      </c>
      <c r="BR18" s="103">
        <v>0.5</v>
      </c>
      <c r="BS18" s="103">
        <v>0.5</v>
      </c>
      <c r="BT18" s="103">
        <v>0.5</v>
      </c>
      <c r="BU18" s="103">
        <v>0.5</v>
      </c>
      <c r="BV18" s="103">
        <v>0.5</v>
      </c>
      <c r="BW18" s="103">
        <v>0.5</v>
      </c>
      <c r="BX18" s="103">
        <v>0.5</v>
      </c>
      <c r="BY18" s="103">
        <v>0.5</v>
      </c>
      <c r="BZ18" s="103">
        <v>0.5</v>
      </c>
      <c r="CA18" s="103">
        <v>0.5</v>
      </c>
      <c r="CB18" s="103">
        <v>0.5</v>
      </c>
      <c r="CC18" s="103">
        <v>0.5</v>
      </c>
      <c r="CD18" s="103">
        <v>0.5</v>
      </c>
      <c r="CE18" s="103">
        <v>0.5</v>
      </c>
      <c r="CF18" s="103">
        <v>0.5</v>
      </c>
      <c r="CG18" s="103">
        <v>0.5</v>
      </c>
      <c r="CH18"/>
      <c r="CI18"/>
      <c r="CJ18"/>
      <c r="CK18"/>
      <c r="CL18"/>
      <c r="CM18"/>
      <c r="CN18"/>
      <c r="CO18"/>
      <c r="CP18"/>
      <c r="CQ18"/>
      <c r="CR18"/>
      <c r="CS18"/>
      <c r="CT18"/>
      <c r="CU18"/>
    </row>
    <row r="19" spans="2:99" ht="15">
      <c r="B19"/>
      <c r="C19" s="100" t="s">
        <v>90</v>
      </c>
      <c r="D19" s="102" t="s">
        <v>15</v>
      </c>
      <c r="E19" s="102" t="s">
        <v>15</v>
      </c>
      <c r="F19" s="102" t="s">
        <v>15</v>
      </c>
      <c r="G19" s="102" t="s">
        <v>15</v>
      </c>
      <c r="H19" s="102" t="s">
        <v>15</v>
      </c>
      <c r="I19" s="102" t="s">
        <v>15</v>
      </c>
      <c r="J19" s="102" t="s">
        <v>15</v>
      </c>
      <c r="K19" s="102" t="s">
        <v>15</v>
      </c>
      <c r="L19" s="102" t="s">
        <v>15</v>
      </c>
      <c r="M19" s="102" t="s">
        <v>15</v>
      </c>
      <c r="N19" s="102" t="s">
        <v>15</v>
      </c>
      <c r="O19" s="102" t="s">
        <v>15</v>
      </c>
      <c r="P19" s="102" t="s">
        <v>15</v>
      </c>
      <c r="Q19" s="102" t="s">
        <v>15</v>
      </c>
      <c r="R19" s="102" t="s">
        <v>15</v>
      </c>
      <c r="S19" s="102" t="s">
        <v>15</v>
      </c>
      <c r="T19" s="102" t="s">
        <v>15</v>
      </c>
      <c r="U19" s="102" t="s">
        <v>15</v>
      </c>
      <c r="V19" s="102" t="s">
        <v>15</v>
      </c>
      <c r="W19" s="102" t="s">
        <v>15</v>
      </c>
      <c r="X19" s="102" t="s">
        <v>15</v>
      </c>
      <c r="Y19" s="102" t="s">
        <v>15</v>
      </c>
      <c r="Z19" s="102" t="s">
        <v>15</v>
      </c>
      <c r="AA19" s="102" t="s">
        <v>15</v>
      </c>
      <c r="AB19" s="102" t="s">
        <v>15</v>
      </c>
      <c r="AC19" s="102" t="s">
        <v>15</v>
      </c>
      <c r="AD19" s="102" t="s">
        <v>15</v>
      </c>
      <c r="AE19" s="102" t="s">
        <v>15</v>
      </c>
      <c r="AF19" s="102" t="s">
        <v>15</v>
      </c>
      <c r="AG19" s="102" t="s">
        <v>15</v>
      </c>
      <c r="AH19" s="102" t="s">
        <v>15</v>
      </c>
      <c r="AI19" s="102" t="s">
        <v>15</v>
      </c>
      <c r="AJ19" s="102" t="s">
        <v>15</v>
      </c>
      <c r="AK19" s="102" t="s">
        <v>15</v>
      </c>
      <c r="AL19" s="102" t="s">
        <v>15</v>
      </c>
      <c r="AM19" s="102" t="s">
        <v>15</v>
      </c>
      <c r="AN19" s="102" t="s">
        <v>15</v>
      </c>
      <c r="AO19" s="102" t="s">
        <v>15</v>
      </c>
      <c r="AP19" s="102" t="s">
        <v>15</v>
      </c>
      <c r="AQ19" s="102" t="s">
        <v>15</v>
      </c>
      <c r="AR19" s="102" t="s">
        <v>15</v>
      </c>
      <c r="AS19" s="102" t="s">
        <v>15</v>
      </c>
      <c r="AT19" s="102" t="s">
        <v>15</v>
      </c>
      <c r="AU19" s="102" t="s">
        <v>15</v>
      </c>
      <c r="AV19" s="102" t="s">
        <v>15</v>
      </c>
      <c r="AW19" s="102" t="s">
        <v>15</v>
      </c>
      <c r="AX19" s="102" t="s">
        <v>15</v>
      </c>
      <c r="AY19" s="102" t="s">
        <v>15</v>
      </c>
      <c r="AZ19" s="102" t="s">
        <v>15</v>
      </c>
      <c r="BA19" s="102" t="s">
        <v>15</v>
      </c>
      <c r="BB19" s="102" t="s">
        <v>15</v>
      </c>
      <c r="BC19" s="102" t="s">
        <v>15</v>
      </c>
      <c r="BD19" s="102" t="s">
        <v>15</v>
      </c>
      <c r="BE19" s="102" t="s">
        <v>15</v>
      </c>
      <c r="BF19" s="102" t="s">
        <v>15</v>
      </c>
      <c r="BG19" s="102" t="s">
        <v>15</v>
      </c>
      <c r="BH19" s="102" t="s">
        <v>15</v>
      </c>
      <c r="BI19" s="102" t="s">
        <v>15</v>
      </c>
      <c r="BJ19" s="102" t="s">
        <v>15</v>
      </c>
      <c r="BK19" s="102" t="s">
        <v>15</v>
      </c>
      <c r="BL19" s="102" t="s">
        <v>15</v>
      </c>
      <c r="BM19" s="102" t="s">
        <v>15</v>
      </c>
      <c r="BN19" s="102" t="s">
        <v>15</v>
      </c>
      <c r="BO19" s="102" t="s">
        <v>15</v>
      </c>
      <c r="BP19" s="102" t="s">
        <v>15</v>
      </c>
      <c r="BQ19" s="102" t="s">
        <v>15</v>
      </c>
      <c r="BR19" s="102" t="s">
        <v>15</v>
      </c>
      <c r="BS19" s="102" t="s">
        <v>15</v>
      </c>
      <c r="BT19" s="102" t="s">
        <v>15</v>
      </c>
      <c r="BU19" s="102" t="s">
        <v>15</v>
      </c>
      <c r="BV19" s="102" t="s">
        <v>15</v>
      </c>
      <c r="BW19" s="102" t="s">
        <v>15</v>
      </c>
      <c r="BX19" s="102" t="s">
        <v>15</v>
      </c>
      <c r="BY19" s="102" t="s">
        <v>15</v>
      </c>
      <c r="BZ19" s="102" t="s">
        <v>15</v>
      </c>
      <c r="CA19" s="102" t="s">
        <v>15</v>
      </c>
      <c r="CB19" s="102" t="s">
        <v>15</v>
      </c>
      <c r="CC19" s="102" t="s">
        <v>15</v>
      </c>
      <c r="CD19" s="102" t="s">
        <v>15</v>
      </c>
      <c r="CE19" s="102" t="s">
        <v>15</v>
      </c>
      <c r="CF19" s="102" t="s">
        <v>15</v>
      </c>
      <c r="CG19" s="102" t="s">
        <v>15</v>
      </c>
      <c r="CH19"/>
      <c r="CI19"/>
      <c r="CJ19"/>
      <c r="CK19"/>
      <c r="CL19"/>
      <c r="CM19"/>
      <c r="CN19"/>
      <c r="CO19"/>
      <c r="CP19"/>
      <c r="CQ19"/>
      <c r="CR19"/>
      <c r="CS19"/>
      <c r="CT19"/>
      <c r="CU19"/>
    </row>
    <row r="20" spans="2:99" ht="15">
      <c r="B20"/>
      <c r="C20" s="100" t="s">
        <v>91</v>
      </c>
      <c r="D20" s="101">
        <v>17</v>
      </c>
      <c r="E20" s="101">
        <v>17</v>
      </c>
      <c r="F20" s="101">
        <v>17</v>
      </c>
      <c r="G20" s="101">
        <v>17</v>
      </c>
      <c r="H20" s="101">
        <v>17</v>
      </c>
      <c r="I20" s="101">
        <v>17</v>
      </c>
      <c r="J20" s="101">
        <v>17</v>
      </c>
      <c r="K20" s="101">
        <v>17</v>
      </c>
      <c r="L20" s="101">
        <v>17</v>
      </c>
      <c r="M20" s="101">
        <v>17</v>
      </c>
      <c r="N20" s="101">
        <v>17</v>
      </c>
      <c r="O20" s="101">
        <v>17</v>
      </c>
      <c r="P20" s="101">
        <v>17</v>
      </c>
      <c r="Q20" s="101">
        <v>17</v>
      </c>
      <c r="R20" s="101">
        <v>17</v>
      </c>
      <c r="S20" s="101">
        <v>17</v>
      </c>
      <c r="T20" s="101">
        <v>17</v>
      </c>
      <c r="U20" s="101">
        <v>17</v>
      </c>
      <c r="V20" s="101">
        <v>17</v>
      </c>
      <c r="W20" s="101">
        <v>17</v>
      </c>
      <c r="X20" s="101">
        <v>17</v>
      </c>
      <c r="Y20" s="101">
        <v>17</v>
      </c>
      <c r="Z20" s="101">
        <v>17</v>
      </c>
      <c r="AA20" s="101">
        <v>17</v>
      </c>
      <c r="AB20" s="101">
        <v>17</v>
      </c>
      <c r="AC20" s="101">
        <v>17</v>
      </c>
      <c r="AD20" s="101">
        <v>17</v>
      </c>
      <c r="AE20" s="101">
        <v>17</v>
      </c>
      <c r="AF20" s="101">
        <v>17</v>
      </c>
      <c r="AG20" s="101">
        <v>17</v>
      </c>
      <c r="AH20" s="101">
        <v>17</v>
      </c>
      <c r="AI20" s="101">
        <v>17</v>
      </c>
      <c r="AJ20" s="101">
        <v>17</v>
      </c>
      <c r="AK20" s="101">
        <v>17</v>
      </c>
      <c r="AL20" s="101">
        <v>17</v>
      </c>
      <c r="AM20" s="101">
        <v>17</v>
      </c>
      <c r="AN20" s="101">
        <v>17</v>
      </c>
      <c r="AO20" s="101">
        <v>17</v>
      </c>
      <c r="AP20" s="101">
        <v>17</v>
      </c>
      <c r="AQ20" s="101">
        <v>17</v>
      </c>
      <c r="AR20" s="101">
        <v>17</v>
      </c>
      <c r="AS20" s="101">
        <v>17</v>
      </c>
      <c r="AT20" s="101">
        <v>17</v>
      </c>
      <c r="AU20" s="101">
        <v>17</v>
      </c>
      <c r="AV20" s="101">
        <v>17</v>
      </c>
      <c r="AW20" s="101">
        <v>17</v>
      </c>
      <c r="AX20" s="101">
        <v>17</v>
      </c>
      <c r="AY20" s="101">
        <v>17</v>
      </c>
      <c r="AZ20" s="101">
        <v>17</v>
      </c>
      <c r="BA20" s="101">
        <v>17</v>
      </c>
      <c r="BB20" s="101">
        <v>17</v>
      </c>
      <c r="BC20" s="101">
        <v>17</v>
      </c>
      <c r="BD20" s="101">
        <v>17</v>
      </c>
      <c r="BE20" s="101">
        <v>17</v>
      </c>
      <c r="BF20" s="101">
        <v>17</v>
      </c>
      <c r="BG20" s="101">
        <v>17</v>
      </c>
      <c r="BH20" s="101">
        <v>17</v>
      </c>
      <c r="BI20" s="101">
        <v>17</v>
      </c>
      <c r="BJ20" s="101">
        <v>17</v>
      </c>
      <c r="BK20" s="101">
        <v>17</v>
      </c>
      <c r="BL20" s="101">
        <v>17</v>
      </c>
      <c r="BM20" s="101">
        <v>17</v>
      </c>
      <c r="BN20" s="101">
        <v>17</v>
      </c>
      <c r="BO20" s="101">
        <v>17</v>
      </c>
      <c r="BP20" s="101">
        <v>17</v>
      </c>
      <c r="BQ20" s="101">
        <v>17</v>
      </c>
      <c r="BR20" s="101">
        <v>17</v>
      </c>
      <c r="BS20" s="101">
        <v>17</v>
      </c>
      <c r="BT20" s="101">
        <v>17</v>
      </c>
      <c r="BU20" s="101">
        <v>17</v>
      </c>
      <c r="BV20" s="101">
        <v>17</v>
      </c>
      <c r="BW20" s="101">
        <v>17</v>
      </c>
      <c r="BX20" s="101">
        <v>17</v>
      </c>
      <c r="BY20" s="101">
        <v>17</v>
      </c>
      <c r="BZ20" s="101">
        <v>17</v>
      </c>
      <c r="CA20" s="101">
        <v>17</v>
      </c>
      <c r="CB20" s="101">
        <v>17</v>
      </c>
      <c r="CC20" s="101">
        <v>17</v>
      </c>
      <c r="CD20" s="101">
        <v>17</v>
      </c>
      <c r="CE20" s="101">
        <v>17</v>
      </c>
      <c r="CF20" s="101">
        <v>17</v>
      </c>
      <c r="CG20" s="101">
        <v>17</v>
      </c>
      <c r="CH20"/>
      <c r="CI20"/>
      <c r="CJ20"/>
      <c r="CK20"/>
      <c r="CL20"/>
      <c r="CM20"/>
      <c r="CN20"/>
      <c r="CO20"/>
      <c r="CP20"/>
      <c r="CQ20"/>
      <c r="CR20"/>
      <c r="CS20"/>
      <c r="CT20"/>
      <c r="CU20"/>
    </row>
    <row r="21" spans="2:99" ht="15">
      <c r="B21"/>
      <c r="C21" s="100" t="s">
        <v>92</v>
      </c>
      <c r="D21" s="101">
        <v>5</v>
      </c>
      <c r="E21" s="101">
        <v>5</v>
      </c>
      <c r="F21" s="101">
        <v>5</v>
      </c>
      <c r="G21" s="101">
        <v>5</v>
      </c>
      <c r="H21" s="101">
        <v>5</v>
      </c>
      <c r="I21" s="101">
        <v>5</v>
      </c>
      <c r="J21" s="101">
        <v>5</v>
      </c>
      <c r="K21" s="101">
        <v>5</v>
      </c>
      <c r="L21" s="101">
        <v>5</v>
      </c>
      <c r="M21" s="101">
        <v>5</v>
      </c>
      <c r="N21" s="101">
        <v>5</v>
      </c>
      <c r="O21" s="101">
        <v>5</v>
      </c>
      <c r="P21" s="101">
        <v>5</v>
      </c>
      <c r="Q21" s="101">
        <v>5</v>
      </c>
      <c r="R21" s="101">
        <v>5</v>
      </c>
      <c r="S21" s="101">
        <v>5</v>
      </c>
      <c r="T21" s="101">
        <v>5</v>
      </c>
      <c r="U21" s="101">
        <v>5</v>
      </c>
      <c r="V21" s="101">
        <v>5</v>
      </c>
      <c r="W21" s="101">
        <v>5</v>
      </c>
      <c r="X21" s="101">
        <v>5</v>
      </c>
      <c r="Y21" s="101">
        <v>5</v>
      </c>
      <c r="Z21" s="101">
        <v>5</v>
      </c>
      <c r="AA21" s="101">
        <v>5</v>
      </c>
      <c r="AB21" s="101">
        <v>5</v>
      </c>
      <c r="AC21" s="101">
        <v>5</v>
      </c>
      <c r="AD21" s="101">
        <v>5</v>
      </c>
      <c r="AE21" s="101">
        <v>5</v>
      </c>
      <c r="AF21" s="101">
        <v>5</v>
      </c>
      <c r="AG21" s="101">
        <v>5</v>
      </c>
      <c r="AH21" s="101">
        <v>5</v>
      </c>
      <c r="AI21" s="101">
        <v>5</v>
      </c>
      <c r="AJ21" s="101">
        <v>5</v>
      </c>
      <c r="AK21" s="101">
        <v>5</v>
      </c>
      <c r="AL21" s="101">
        <v>5</v>
      </c>
      <c r="AM21" s="101">
        <v>5</v>
      </c>
      <c r="AN21" s="101">
        <v>5</v>
      </c>
      <c r="AO21" s="101">
        <v>5</v>
      </c>
      <c r="AP21" s="101">
        <v>5</v>
      </c>
      <c r="AQ21" s="101">
        <v>5</v>
      </c>
      <c r="AR21" s="101">
        <v>5</v>
      </c>
      <c r="AS21" s="101">
        <v>5</v>
      </c>
      <c r="AT21" s="101">
        <v>5</v>
      </c>
      <c r="AU21" s="101">
        <v>5</v>
      </c>
      <c r="AV21" s="101">
        <v>5</v>
      </c>
      <c r="AW21" s="101">
        <v>5</v>
      </c>
      <c r="AX21" s="101">
        <v>5</v>
      </c>
      <c r="AY21" s="101">
        <v>5</v>
      </c>
      <c r="AZ21" s="101">
        <v>5</v>
      </c>
      <c r="BA21" s="101">
        <v>5</v>
      </c>
      <c r="BB21" s="101">
        <v>5</v>
      </c>
      <c r="BC21" s="101">
        <v>5</v>
      </c>
      <c r="BD21" s="101">
        <v>5</v>
      </c>
      <c r="BE21" s="101">
        <v>5</v>
      </c>
      <c r="BF21" s="101">
        <v>5</v>
      </c>
      <c r="BG21" s="101">
        <v>5</v>
      </c>
      <c r="BH21" s="101">
        <v>5</v>
      </c>
      <c r="BI21" s="101">
        <v>5</v>
      </c>
      <c r="BJ21" s="101">
        <v>5</v>
      </c>
      <c r="BK21" s="101">
        <v>5</v>
      </c>
      <c r="BL21" s="101">
        <v>5</v>
      </c>
      <c r="BM21" s="101">
        <v>5</v>
      </c>
      <c r="BN21" s="101">
        <v>5</v>
      </c>
      <c r="BO21" s="101">
        <v>5</v>
      </c>
      <c r="BP21" s="101">
        <v>5</v>
      </c>
      <c r="BQ21" s="101">
        <v>5</v>
      </c>
      <c r="BR21" s="101">
        <v>5</v>
      </c>
      <c r="BS21" s="101">
        <v>5</v>
      </c>
      <c r="BT21" s="101">
        <v>5</v>
      </c>
      <c r="BU21" s="101">
        <v>5</v>
      </c>
      <c r="BV21" s="101">
        <v>5</v>
      </c>
      <c r="BW21" s="101">
        <v>5</v>
      </c>
      <c r="BX21" s="101">
        <v>5</v>
      </c>
      <c r="BY21" s="101">
        <v>5</v>
      </c>
      <c r="BZ21" s="101">
        <v>5</v>
      </c>
      <c r="CA21" s="101">
        <v>5</v>
      </c>
      <c r="CB21" s="101">
        <v>5</v>
      </c>
      <c r="CC21" s="101">
        <v>5</v>
      </c>
      <c r="CD21" s="101">
        <v>5</v>
      </c>
      <c r="CE21" s="101">
        <v>5</v>
      </c>
      <c r="CF21" s="101">
        <v>5</v>
      </c>
      <c r="CG21" s="101">
        <v>5</v>
      </c>
      <c r="CH21"/>
      <c r="CI21"/>
      <c r="CJ21"/>
      <c r="CK21"/>
      <c r="CL21"/>
      <c r="CM21"/>
      <c r="CN21"/>
      <c r="CO21"/>
      <c r="CP21"/>
      <c r="CQ21"/>
      <c r="CR21"/>
      <c r="CS21"/>
      <c r="CT21"/>
      <c r="CU21"/>
    </row>
    <row r="22" spans="2:99" ht="15">
      <c r="B22"/>
      <c r="C22" s="100" t="s">
        <v>93</v>
      </c>
      <c r="D22" s="101">
        <v>2</v>
      </c>
      <c r="E22" s="101">
        <v>2</v>
      </c>
      <c r="F22" s="101">
        <v>2</v>
      </c>
      <c r="G22" s="101">
        <v>2</v>
      </c>
      <c r="H22" s="101">
        <v>2</v>
      </c>
      <c r="I22" s="101">
        <v>2</v>
      </c>
      <c r="J22" s="101">
        <v>2</v>
      </c>
      <c r="K22" s="101">
        <v>2</v>
      </c>
      <c r="L22" s="101">
        <v>2</v>
      </c>
      <c r="M22" s="101">
        <v>2</v>
      </c>
      <c r="N22" s="101">
        <v>2</v>
      </c>
      <c r="O22" s="101">
        <v>2</v>
      </c>
      <c r="P22" s="101">
        <v>2</v>
      </c>
      <c r="Q22" s="101">
        <v>2</v>
      </c>
      <c r="R22" s="101">
        <v>2</v>
      </c>
      <c r="S22" s="101">
        <v>2</v>
      </c>
      <c r="T22" s="101">
        <v>2</v>
      </c>
      <c r="U22" s="101">
        <v>2</v>
      </c>
      <c r="V22" s="101">
        <v>2</v>
      </c>
      <c r="W22" s="101">
        <v>2</v>
      </c>
      <c r="X22" s="101">
        <v>2</v>
      </c>
      <c r="Y22" s="101">
        <v>2</v>
      </c>
      <c r="Z22" s="101">
        <v>2</v>
      </c>
      <c r="AA22" s="101">
        <v>2</v>
      </c>
      <c r="AB22" s="101">
        <v>2</v>
      </c>
      <c r="AC22" s="101">
        <v>2</v>
      </c>
      <c r="AD22" s="101">
        <v>2</v>
      </c>
      <c r="AE22" s="101">
        <v>2</v>
      </c>
      <c r="AF22" s="101">
        <v>2</v>
      </c>
      <c r="AG22" s="101">
        <v>2</v>
      </c>
      <c r="AH22" s="101">
        <v>2</v>
      </c>
      <c r="AI22" s="101">
        <v>2</v>
      </c>
      <c r="AJ22" s="101">
        <v>2</v>
      </c>
      <c r="AK22" s="101">
        <v>2</v>
      </c>
      <c r="AL22" s="101">
        <v>2</v>
      </c>
      <c r="AM22" s="101">
        <v>2</v>
      </c>
      <c r="AN22" s="101">
        <v>2</v>
      </c>
      <c r="AO22" s="101">
        <v>2</v>
      </c>
      <c r="AP22" s="101">
        <v>2</v>
      </c>
      <c r="AQ22" s="101">
        <v>2</v>
      </c>
      <c r="AR22" s="101">
        <v>2</v>
      </c>
      <c r="AS22" s="101">
        <v>2</v>
      </c>
      <c r="AT22" s="101">
        <v>2</v>
      </c>
      <c r="AU22" s="101">
        <v>2</v>
      </c>
      <c r="AV22" s="101">
        <v>2</v>
      </c>
      <c r="AW22" s="101">
        <v>2</v>
      </c>
      <c r="AX22" s="101">
        <v>2</v>
      </c>
      <c r="AY22" s="101">
        <v>2</v>
      </c>
      <c r="AZ22" s="101">
        <v>2</v>
      </c>
      <c r="BA22" s="101">
        <v>2</v>
      </c>
      <c r="BB22" s="101">
        <v>2</v>
      </c>
      <c r="BC22" s="101">
        <v>2</v>
      </c>
      <c r="BD22" s="101">
        <v>2</v>
      </c>
      <c r="BE22" s="101">
        <v>2</v>
      </c>
      <c r="BF22" s="101">
        <v>2</v>
      </c>
      <c r="BG22" s="101">
        <v>2</v>
      </c>
      <c r="BH22" s="101">
        <v>2</v>
      </c>
      <c r="BI22" s="101">
        <v>2</v>
      </c>
      <c r="BJ22" s="101">
        <v>2</v>
      </c>
      <c r="BK22" s="101">
        <v>2</v>
      </c>
      <c r="BL22" s="101">
        <v>2</v>
      </c>
      <c r="BM22" s="101">
        <v>2</v>
      </c>
      <c r="BN22" s="101">
        <v>2</v>
      </c>
      <c r="BO22" s="101">
        <v>2</v>
      </c>
      <c r="BP22" s="101">
        <v>2</v>
      </c>
      <c r="BQ22" s="101">
        <v>2</v>
      </c>
      <c r="BR22" s="101">
        <v>2</v>
      </c>
      <c r="BS22" s="101">
        <v>2</v>
      </c>
      <c r="BT22" s="101">
        <v>2</v>
      </c>
      <c r="BU22" s="101">
        <v>2</v>
      </c>
      <c r="BV22" s="101">
        <v>2</v>
      </c>
      <c r="BW22" s="101">
        <v>2</v>
      </c>
      <c r="BX22" s="101">
        <v>2</v>
      </c>
      <c r="BY22" s="101">
        <v>2</v>
      </c>
      <c r="BZ22" s="101">
        <v>2</v>
      </c>
      <c r="CA22" s="101">
        <v>2</v>
      </c>
      <c r="CB22" s="101">
        <v>2</v>
      </c>
      <c r="CC22" s="101">
        <v>2</v>
      </c>
      <c r="CD22" s="101">
        <v>2</v>
      </c>
      <c r="CE22" s="101">
        <v>2</v>
      </c>
      <c r="CF22" s="101">
        <v>2</v>
      </c>
      <c r="CG22" s="101">
        <v>2</v>
      </c>
      <c r="CH22"/>
      <c r="CI22"/>
      <c r="CJ22"/>
      <c r="CK22"/>
      <c r="CL22"/>
      <c r="CM22"/>
      <c r="CN22"/>
      <c r="CO22"/>
      <c r="CP22"/>
      <c r="CQ22"/>
      <c r="CR22"/>
      <c r="CS22"/>
      <c r="CT22"/>
      <c r="CU22"/>
    </row>
    <row r="23" spans="2:99" ht="15">
      <c r="B23"/>
      <c r="C23" s="100" t="s">
        <v>94</v>
      </c>
      <c r="D23" s="101">
        <v>24</v>
      </c>
      <c r="E23" s="101">
        <v>24</v>
      </c>
      <c r="F23" s="101">
        <v>24</v>
      </c>
      <c r="G23" s="101">
        <v>24</v>
      </c>
      <c r="H23" s="101">
        <v>24</v>
      </c>
      <c r="I23" s="101">
        <v>24</v>
      </c>
      <c r="J23" s="101">
        <v>24</v>
      </c>
      <c r="K23" s="101">
        <v>24</v>
      </c>
      <c r="L23" s="101">
        <v>24</v>
      </c>
      <c r="M23" s="101">
        <v>24</v>
      </c>
      <c r="N23" s="101">
        <v>24</v>
      </c>
      <c r="O23" s="101">
        <v>24</v>
      </c>
      <c r="P23" s="101">
        <v>24</v>
      </c>
      <c r="Q23" s="101">
        <v>24</v>
      </c>
      <c r="R23" s="101">
        <v>24</v>
      </c>
      <c r="S23" s="101">
        <v>24</v>
      </c>
      <c r="T23" s="101">
        <v>24</v>
      </c>
      <c r="U23" s="101">
        <v>24</v>
      </c>
      <c r="V23" s="101">
        <v>24</v>
      </c>
      <c r="W23" s="101">
        <v>24</v>
      </c>
      <c r="X23" s="101">
        <v>24</v>
      </c>
      <c r="Y23" s="101">
        <v>24</v>
      </c>
      <c r="Z23" s="101">
        <v>24</v>
      </c>
      <c r="AA23" s="101">
        <v>24</v>
      </c>
      <c r="AB23" s="101">
        <v>24</v>
      </c>
      <c r="AC23" s="101">
        <v>24</v>
      </c>
      <c r="AD23" s="101">
        <v>24</v>
      </c>
      <c r="AE23" s="101">
        <v>24</v>
      </c>
      <c r="AF23" s="101">
        <v>24</v>
      </c>
      <c r="AG23" s="101">
        <v>24</v>
      </c>
      <c r="AH23" s="101">
        <v>24</v>
      </c>
      <c r="AI23" s="101">
        <v>24</v>
      </c>
      <c r="AJ23" s="101">
        <v>24</v>
      </c>
      <c r="AK23" s="101">
        <v>24</v>
      </c>
      <c r="AL23" s="101">
        <v>24</v>
      </c>
      <c r="AM23" s="101">
        <v>24</v>
      </c>
      <c r="AN23" s="101">
        <v>24</v>
      </c>
      <c r="AO23" s="101">
        <v>24</v>
      </c>
      <c r="AP23" s="101">
        <v>24</v>
      </c>
      <c r="AQ23" s="101">
        <v>24</v>
      </c>
      <c r="AR23" s="101">
        <v>24</v>
      </c>
      <c r="AS23" s="101">
        <v>24</v>
      </c>
      <c r="AT23" s="101">
        <v>24</v>
      </c>
      <c r="AU23" s="101">
        <v>24</v>
      </c>
      <c r="AV23" s="101">
        <v>24</v>
      </c>
      <c r="AW23" s="101">
        <v>24</v>
      </c>
      <c r="AX23" s="101">
        <v>24</v>
      </c>
      <c r="AY23" s="101">
        <v>24</v>
      </c>
      <c r="AZ23" s="101">
        <v>24</v>
      </c>
      <c r="BA23" s="101">
        <v>24</v>
      </c>
      <c r="BB23" s="101">
        <v>24</v>
      </c>
      <c r="BC23" s="101">
        <v>24</v>
      </c>
      <c r="BD23" s="101">
        <v>24</v>
      </c>
      <c r="BE23" s="101">
        <v>24</v>
      </c>
      <c r="BF23" s="101">
        <v>24</v>
      </c>
      <c r="BG23" s="101">
        <v>24</v>
      </c>
      <c r="BH23" s="101">
        <v>24</v>
      </c>
      <c r="BI23" s="101">
        <v>24</v>
      </c>
      <c r="BJ23" s="101">
        <v>24</v>
      </c>
      <c r="BK23" s="101">
        <v>24</v>
      </c>
      <c r="BL23" s="101">
        <v>24</v>
      </c>
      <c r="BM23" s="101">
        <v>24</v>
      </c>
      <c r="BN23" s="101">
        <v>24</v>
      </c>
      <c r="BO23" s="101">
        <v>24</v>
      </c>
      <c r="BP23" s="101">
        <v>24</v>
      </c>
      <c r="BQ23" s="101">
        <v>24</v>
      </c>
      <c r="BR23" s="101">
        <v>24</v>
      </c>
      <c r="BS23" s="101">
        <v>24</v>
      </c>
      <c r="BT23" s="101">
        <v>24</v>
      </c>
      <c r="BU23" s="101">
        <v>24</v>
      </c>
      <c r="BV23" s="101">
        <v>24</v>
      </c>
      <c r="BW23" s="101">
        <v>24</v>
      </c>
      <c r="BX23" s="101">
        <v>24</v>
      </c>
      <c r="BY23" s="101">
        <v>24</v>
      </c>
      <c r="BZ23" s="101">
        <v>24</v>
      </c>
      <c r="CA23" s="101">
        <v>24</v>
      </c>
      <c r="CB23" s="101">
        <v>24</v>
      </c>
      <c r="CC23" s="101">
        <v>24</v>
      </c>
      <c r="CD23" s="101">
        <v>24</v>
      </c>
      <c r="CE23" s="101">
        <v>24</v>
      </c>
      <c r="CF23" s="101">
        <v>24</v>
      </c>
      <c r="CG23" s="101">
        <v>24</v>
      </c>
      <c r="CH23"/>
      <c r="CI23"/>
      <c r="CJ23"/>
      <c r="CK23"/>
      <c r="CL23"/>
      <c r="CM23"/>
      <c r="CN23"/>
      <c r="CO23"/>
      <c r="CP23"/>
      <c r="CQ23"/>
      <c r="CR23"/>
      <c r="CS23"/>
      <c r="CT23"/>
      <c r="CU23"/>
    </row>
    <row r="24" spans="2:99" ht="15">
      <c r="B24"/>
      <c r="C24" s="100" t="s">
        <v>95</v>
      </c>
      <c r="D24" s="101">
        <v>9</v>
      </c>
      <c r="E24" s="101">
        <v>9</v>
      </c>
      <c r="F24" s="101">
        <v>9</v>
      </c>
      <c r="G24" s="101">
        <v>9</v>
      </c>
      <c r="H24" s="101">
        <v>9</v>
      </c>
      <c r="I24" s="101">
        <v>9</v>
      </c>
      <c r="J24" s="101">
        <v>9</v>
      </c>
      <c r="K24" s="101">
        <v>9</v>
      </c>
      <c r="L24" s="101">
        <v>9</v>
      </c>
      <c r="M24" s="101">
        <v>9</v>
      </c>
      <c r="N24" s="101">
        <v>9</v>
      </c>
      <c r="O24" s="101">
        <v>9</v>
      </c>
      <c r="P24" s="101">
        <v>9</v>
      </c>
      <c r="Q24" s="101">
        <v>9</v>
      </c>
      <c r="R24" s="101">
        <v>9</v>
      </c>
      <c r="S24" s="101">
        <v>9</v>
      </c>
      <c r="T24" s="101">
        <v>9</v>
      </c>
      <c r="U24" s="101">
        <v>9</v>
      </c>
      <c r="V24" s="101">
        <v>9</v>
      </c>
      <c r="W24" s="101">
        <v>9</v>
      </c>
      <c r="X24" s="101">
        <v>9</v>
      </c>
      <c r="Y24" s="101">
        <v>9</v>
      </c>
      <c r="Z24" s="101">
        <v>9</v>
      </c>
      <c r="AA24" s="101">
        <v>9</v>
      </c>
      <c r="AB24" s="101">
        <v>9</v>
      </c>
      <c r="AC24" s="101">
        <v>9</v>
      </c>
      <c r="AD24" s="101">
        <v>9</v>
      </c>
      <c r="AE24" s="101">
        <v>9</v>
      </c>
      <c r="AF24" s="101">
        <v>9</v>
      </c>
      <c r="AG24" s="101">
        <v>9</v>
      </c>
      <c r="AH24" s="101">
        <v>9</v>
      </c>
      <c r="AI24" s="101">
        <v>9</v>
      </c>
      <c r="AJ24" s="101">
        <v>9</v>
      </c>
      <c r="AK24" s="101">
        <v>9</v>
      </c>
      <c r="AL24" s="101">
        <v>9</v>
      </c>
      <c r="AM24" s="101">
        <v>9</v>
      </c>
      <c r="AN24" s="101">
        <v>9</v>
      </c>
      <c r="AO24" s="101">
        <v>9</v>
      </c>
      <c r="AP24" s="101">
        <v>9</v>
      </c>
      <c r="AQ24" s="101">
        <v>9</v>
      </c>
      <c r="AR24" s="101">
        <v>9</v>
      </c>
      <c r="AS24" s="101">
        <v>9</v>
      </c>
      <c r="AT24" s="101">
        <v>9</v>
      </c>
      <c r="AU24" s="101">
        <v>9</v>
      </c>
      <c r="AV24" s="101">
        <v>9</v>
      </c>
      <c r="AW24" s="101">
        <v>9</v>
      </c>
      <c r="AX24" s="101">
        <v>9</v>
      </c>
      <c r="AY24" s="101">
        <v>9</v>
      </c>
      <c r="AZ24" s="101">
        <v>9</v>
      </c>
      <c r="BA24" s="101">
        <v>9</v>
      </c>
      <c r="BB24" s="101">
        <v>9</v>
      </c>
      <c r="BC24" s="101">
        <v>9</v>
      </c>
      <c r="BD24" s="101">
        <v>9</v>
      </c>
      <c r="BE24" s="101">
        <v>9</v>
      </c>
      <c r="BF24" s="101">
        <v>9</v>
      </c>
      <c r="BG24" s="101">
        <v>9</v>
      </c>
      <c r="BH24" s="101">
        <v>9</v>
      </c>
      <c r="BI24" s="101">
        <v>9</v>
      </c>
      <c r="BJ24" s="101">
        <v>9</v>
      </c>
      <c r="BK24" s="101">
        <v>9</v>
      </c>
      <c r="BL24" s="101">
        <v>9</v>
      </c>
      <c r="BM24" s="101">
        <v>9</v>
      </c>
      <c r="BN24" s="101">
        <v>9</v>
      </c>
      <c r="BO24" s="101">
        <v>9</v>
      </c>
      <c r="BP24" s="101">
        <v>9</v>
      </c>
      <c r="BQ24" s="101">
        <v>9</v>
      </c>
      <c r="BR24" s="101">
        <v>9</v>
      </c>
      <c r="BS24" s="101">
        <v>9</v>
      </c>
      <c r="BT24" s="101">
        <v>9</v>
      </c>
      <c r="BU24" s="101">
        <v>9</v>
      </c>
      <c r="BV24" s="101">
        <v>9</v>
      </c>
      <c r="BW24" s="101">
        <v>9</v>
      </c>
      <c r="BX24" s="101">
        <v>9</v>
      </c>
      <c r="BY24" s="101">
        <v>9</v>
      </c>
      <c r="BZ24" s="101">
        <v>9</v>
      </c>
      <c r="CA24" s="101">
        <v>9</v>
      </c>
      <c r="CB24" s="101">
        <v>9</v>
      </c>
      <c r="CC24" s="101">
        <v>9</v>
      </c>
      <c r="CD24" s="101">
        <v>9</v>
      </c>
      <c r="CE24" s="101">
        <v>9</v>
      </c>
      <c r="CF24" s="101">
        <v>9</v>
      </c>
      <c r="CG24" s="101">
        <v>9</v>
      </c>
      <c r="CH24"/>
      <c r="CI24"/>
      <c r="CJ24"/>
      <c r="CK24"/>
      <c r="CL24"/>
      <c r="CM24"/>
      <c r="CN24"/>
      <c r="CO24"/>
      <c r="CP24"/>
      <c r="CQ24"/>
      <c r="CR24"/>
      <c r="CS24"/>
      <c r="CT24"/>
      <c r="CU24"/>
    </row>
    <row r="25" spans="2:99" ht="15">
      <c r="B25"/>
      <c r="C25" s="100" t="s">
        <v>96</v>
      </c>
      <c r="D25" s="101">
        <v>3</v>
      </c>
      <c r="E25" s="101">
        <v>3</v>
      </c>
      <c r="F25" s="101">
        <v>3</v>
      </c>
      <c r="G25" s="101">
        <v>3</v>
      </c>
      <c r="H25" s="101">
        <v>3</v>
      </c>
      <c r="I25" s="101">
        <v>3</v>
      </c>
      <c r="J25" s="101">
        <v>3</v>
      </c>
      <c r="K25" s="101">
        <v>3</v>
      </c>
      <c r="L25" s="101">
        <v>3</v>
      </c>
      <c r="M25" s="101">
        <v>3</v>
      </c>
      <c r="N25" s="101">
        <v>3</v>
      </c>
      <c r="O25" s="101">
        <v>3</v>
      </c>
      <c r="P25" s="101">
        <v>3</v>
      </c>
      <c r="Q25" s="101">
        <v>3</v>
      </c>
      <c r="R25" s="101">
        <v>3</v>
      </c>
      <c r="S25" s="101">
        <v>3</v>
      </c>
      <c r="T25" s="101">
        <v>3</v>
      </c>
      <c r="U25" s="101">
        <v>3</v>
      </c>
      <c r="V25" s="101">
        <v>3</v>
      </c>
      <c r="W25" s="101">
        <v>3</v>
      </c>
      <c r="X25" s="101">
        <v>3</v>
      </c>
      <c r="Y25" s="101">
        <v>3</v>
      </c>
      <c r="Z25" s="101">
        <v>3</v>
      </c>
      <c r="AA25" s="101">
        <v>3</v>
      </c>
      <c r="AB25" s="101">
        <v>3</v>
      </c>
      <c r="AC25" s="101">
        <v>3</v>
      </c>
      <c r="AD25" s="101">
        <v>3</v>
      </c>
      <c r="AE25" s="101">
        <v>3</v>
      </c>
      <c r="AF25" s="101">
        <v>3</v>
      </c>
      <c r="AG25" s="101">
        <v>3</v>
      </c>
      <c r="AH25" s="101">
        <v>3</v>
      </c>
      <c r="AI25" s="101">
        <v>3</v>
      </c>
      <c r="AJ25" s="101">
        <v>3</v>
      </c>
      <c r="AK25" s="101">
        <v>3</v>
      </c>
      <c r="AL25" s="101">
        <v>3</v>
      </c>
      <c r="AM25" s="101">
        <v>3</v>
      </c>
      <c r="AN25" s="101">
        <v>3</v>
      </c>
      <c r="AO25" s="101">
        <v>3</v>
      </c>
      <c r="AP25" s="101">
        <v>3</v>
      </c>
      <c r="AQ25" s="101">
        <v>3</v>
      </c>
      <c r="AR25" s="101">
        <v>3</v>
      </c>
      <c r="AS25" s="101">
        <v>3</v>
      </c>
      <c r="AT25" s="101">
        <v>3</v>
      </c>
      <c r="AU25" s="101">
        <v>3</v>
      </c>
      <c r="AV25" s="101">
        <v>3</v>
      </c>
      <c r="AW25" s="101">
        <v>3</v>
      </c>
      <c r="AX25" s="101">
        <v>3</v>
      </c>
      <c r="AY25" s="101">
        <v>3</v>
      </c>
      <c r="AZ25" s="101">
        <v>3</v>
      </c>
      <c r="BA25" s="101">
        <v>3</v>
      </c>
      <c r="BB25" s="101">
        <v>3</v>
      </c>
      <c r="BC25" s="101">
        <v>3</v>
      </c>
      <c r="BD25" s="101">
        <v>3</v>
      </c>
      <c r="BE25" s="101">
        <v>3</v>
      </c>
      <c r="BF25" s="101">
        <v>3</v>
      </c>
      <c r="BG25" s="101">
        <v>3</v>
      </c>
      <c r="BH25" s="101">
        <v>3</v>
      </c>
      <c r="BI25" s="101">
        <v>3</v>
      </c>
      <c r="BJ25" s="101">
        <v>3</v>
      </c>
      <c r="BK25" s="101">
        <v>3</v>
      </c>
      <c r="BL25" s="101">
        <v>3</v>
      </c>
      <c r="BM25" s="101">
        <v>3</v>
      </c>
      <c r="BN25" s="101">
        <v>3</v>
      </c>
      <c r="BO25" s="101">
        <v>3</v>
      </c>
      <c r="BP25" s="101">
        <v>3</v>
      </c>
      <c r="BQ25" s="101">
        <v>3</v>
      </c>
      <c r="BR25" s="101">
        <v>3</v>
      </c>
      <c r="BS25" s="101">
        <v>3</v>
      </c>
      <c r="BT25" s="101">
        <v>3</v>
      </c>
      <c r="BU25" s="101">
        <v>3</v>
      </c>
      <c r="BV25" s="101">
        <v>3</v>
      </c>
      <c r="BW25" s="101">
        <v>3</v>
      </c>
      <c r="BX25" s="101">
        <v>3</v>
      </c>
      <c r="BY25" s="101">
        <v>3</v>
      </c>
      <c r="BZ25" s="101">
        <v>3</v>
      </c>
      <c r="CA25" s="101">
        <v>3</v>
      </c>
      <c r="CB25" s="101">
        <v>3</v>
      </c>
      <c r="CC25" s="101">
        <v>3</v>
      </c>
      <c r="CD25" s="101">
        <v>3</v>
      </c>
      <c r="CE25" s="101">
        <v>3</v>
      </c>
      <c r="CF25" s="101">
        <v>3</v>
      </c>
      <c r="CG25" s="101">
        <v>3</v>
      </c>
      <c r="CH25"/>
      <c r="CI25"/>
      <c r="CJ25"/>
      <c r="CK25"/>
      <c r="CL25"/>
      <c r="CM25"/>
      <c r="CN25"/>
      <c r="CO25"/>
      <c r="CP25"/>
      <c r="CQ25"/>
      <c r="CR25"/>
      <c r="CS25"/>
      <c r="CT25"/>
      <c r="CU25"/>
    </row>
    <row r="26" spans="2:99" ht="15">
      <c r="B26"/>
      <c r="C26" s="105" t="s">
        <v>194</v>
      </c>
      <c r="D26" s="101">
        <v>1</v>
      </c>
      <c r="E26" s="101">
        <v>1</v>
      </c>
      <c r="F26" s="101">
        <v>1</v>
      </c>
      <c r="G26" s="101">
        <v>1</v>
      </c>
      <c r="H26" s="101">
        <v>1</v>
      </c>
      <c r="I26" s="101">
        <v>1</v>
      </c>
      <c r="J26" s="101">
        <v>1</v>
      </c>
      <c r="K26" s="101">
        <v>1</v>
      </c>
      <c r="L26" s="101">
        <v>1</v>
      </c>
      <c r="M26" s="101">
        <v>1</v>
      </c>
      <c r="N26" s="101">
        <v>1</v>
      </c>
      <c r="O26" s="101">
        <v>1</v>
      </c>
      <c r="P26" s="101">
        <v>1</v>
      </c>
      <c r="Q26" s="101">
        <v>1</v>
      </c>
      <c r="R26" s="101">
        <v>1</v>
      </c>
      <c r="S26" s="101">
        <v>1</v>
      </c>
      <c r="T26" s="101">
        <v>1</v>
      </c>
      <c r="U26" s="101">
        <v>1</v>
      </c>
      <c r="V26" s="101">
        <v>1</v>
      </c>
      <c r="W26" s="101">
        <v>1</v>
      </c>
      <c r="X26" s="101">
        <v>1</v>
      </c>
      <c r="Y26" s="101">
        <v>1</v>
      </c>
      <c r="Z26" s="101">
        <v>1</v>
      </c>
      <c r="AA26" s="101">
        <v>1</v>
      </c>
      <c r="AB26" s="101">
        <v>1</v>
      </c>
      <c r="AC26" s="101">
        <v>1</v>
      </c>
      <c r="AD26" s="101">
        <v>1</v>
      </c>
      <c r="AE26" s="101">
        <v>1</v>
      </c>
      <c r="AF26" s="101">
        <v>1</v>
      </c>
      <c r="AG26" s="101">
        <v>1</v>
      </c>
      <c r="AH26" s="101">
        <v>1</v>
      </c>
      <c r="AI26" s="101">
        <v>1</v>
      </c>
      <c r="AJ26" s="101">
        <v>1</v>
      </c>
      <c r="AK26" s="101">
        <v>1</v>
      </c>
      <c r="AL26" s="101">
        <v>1</v>
      </c>
      <c r="AM26" s="101">
        <v>1</v>
      </c>
      <c r="AN26" s="101">
        <v>1</v>
      </c>
      <c r="AO26" s="101">
        <v>1</v>
      </c>
      <c r="AP26" s="101">
        <v>1</v>
      </c>
      <c r="AQ26" s="101">
        <v>1</v>
      </c>
      <c r="AR26" s="101">
        <v>1</v>
      </c>
      <c r="AS26" s="101">
        <v>1</v>
      </c>
      <c r="AT26" s="101">
        <v>1</v>
      </c>
      <c r="AU26" s="101">
        <v>1</v>
      </c>
      <c r="AV26" s="101">
        <v>1</v>
      </c>
      <c r="AW26" s="101">
        <v>1</v>
      </c>
      <c r="AX26" s="101">
        <v>1</v>
      </c>
      <c r="AY26" s="101">
        <v>1</v>
      </c>
      <c r="AZ26" s="101">
        <v>1</v>
      </c>
      <c r="BA26" s="101">
        <v>1</v>
      </c>
      <c r="BB26" s="101">
        <v>1</v>
      </c>
      <c r="BC26" s="101">
        <v>1</v>
      </c>
      <c r="BD26" s="101">
        <v>1</v>
      </c>
      <c r="BE26" s="101">
        <v>1</v>
      </c>
      <c r="BF26" s="101">
        <v>1</v>
      </c>
      <c r="BG26" s="101">
        <v>1</v>
      </c>
      <c r="BH26" s="101">
        <v>1</v>
      </c>
      <c r="BI26" s="101">
        <v>1</v>
      </c>
      <c r="BJ26" s="101">
        <v>1</v>
      </c>
      <c r="BK26" s="101">
        <v>1</v>
      </c>
      <c r="BL26" s="101">
        <v>1</v>
      </c>
      <c r="BM26" s="101">
        <v>1</v>
      </c>
      <c r="BN26" s="101">
        <v>1</v>
      </c>
      <c r="BO26" s="101">
        <v>1</v>
      </c>
      <c r="BP26" s="101">
        <v>1</v>
      </c>
      <c r="BQ26" s="101">
        <v>1</v>
      </c>
      <c r="BR26" s="101">
        <v>1</v>
      </c>
      <c r="BS26" s="101">
        <v>1</v>
      </c>
      <c r="BT26" s="101">
        <v>1</v>
      </c>
      <c r="BU26" s="101">
        <v>1</v>
      </c>
      <c r="BV26" s="101">
        <v>1</v>
      </c>
      <c r="BW26" s="101">
        <v>1</v>
      </c>
      <c r="BX26" s="101">
        <v>1</v>
      </c>
      <c r="BY26" s="101">
        <v>1</v>
      </c>
      <c r="BZ26" s="101">
        <v>1</v>
      </c>
      <c r="CA26" s="101">
        <v>1</v>
      </c>
      <c r="CB26" s="101">
        <v>1</v>
      </c>
      <c r="CC26" s="101">
        <v>1</v>
      </c>
      <c r="CD26" s="101">
        <v>1</v>
      </c>
      <c r="CE26" s="101">
        <v>1</v>
      </c>
      <c r="CF26" s="101">
        <v>1</v>
      </c>
      <c r="CG26" s="101">
        <v>1</v>
      </c>
      <c r="CH26"/>
      <c r="CI26"/>
      <c r="CJ26"/>
      <c r="CK26"/>
      <c r="CL26"/>
      <c r="CM26"/>
      <c r="CN26"/>
      <c r="CO26"/>
      <c r="CP26"/>
      <c r="CQ26"/>
      <c r="CR26"/>
      <c r="CS26"/>
      <c r="CT26"/>
      <c r="CU26"/>
    </row>
    <row r="27" spans="2:99" ht="15">
      <c r="B27"/>
      <c r="C27" s="105" t="s">
        <v>195</v>
      </c>
      <c r="D27" s="101">
        <v>1</v>
      </c>
      <c r="E27" s="101">
        <v>1</v>
      </c>
      <c r="F27" s="101">
        <v>1</v>
      </c>
      <c r="G27" s="101">
        <v>1</v>
      </c>
      <c r="H27" s="101">
        <v>1</v>
      </c>
      <c r="I27" s="101">
        <v>1</v>
      </c>
      <c r="J27" s="101">
        <v>1</v>
      </c>
      <c r="K27" s="101">
        <v>1</v>
      </c>
      <c r="L27" s="101">
        <v>1</v>
      </c>
      <c r="M27" s="101">
        <v>1</v>
      </c>
      <c r="N27" s="101">
        <v>1</v>
      </c>
      <c r="O27" s="101">
        <v>1</v>
      </c>
      <c r="P27" s="101">
        <v>1</v>
      </c>
      <c r="Q27" s="101">
        <v>1</v>
      </c>
      <c r="R27" s="101">
        <v>1</v>
      </c>
      <c r="S27" s="101">
        <v>1</v>
      </c>
      <c r="T27" s="101">
        <v>1</v>
      </c>
      <c r="U27" s="101">
        <v>1</v>
      </c>
      <c r="V27" s="101">
        <v>1</v>
      </c>
      <c r="W27" s="101">
        <v>1</v>
      </c>
      <c r="X27" s="101">
        <v>1</v>
      </c>
      <c r="Y27" s="101">
        <v>1</v>
      </c>
      <c r="Z27" s="101">
        <v>1</v>
      </c>
      <c r="AA27" s="101">
        <v>1</v>
      </c>
      <c r="AB27" s="101">
        <v>1</v>
      </c>
      <c r="AC27" s="101">
        <v>1</v>
      </c>
      <c r="AD27" s="101">
        <v>1</v>
      </c>
      <c r="AE27" s="101">
        <v>1</v>
      </c>
      <c r="AF27" s="101">
        <v>1</v>
      </c>
      <c r="AG27" s="101">
        <v>1</v>
      </c>
      <c r="AH27" s="101">
        <v>1</v>
      </c>
      <c r="AI27" s="101">
        <v>1</v>
      </c>
      <c r="AJ27" s="101">
        <v>1</v>
      </c>
      <c r="AK27" s="101">
        <v>1</v>
      </c>
      <c r="AL27" s="101">
        <v>1</v>
      </c>
      <c r="AM27" s="101">
        <v>1</v>
      </c>
      <c r="AN27" s="101">
        <v>1</v>
      </c>
      <c r="AO27" s="101">
        <v>1</v>
      </c>
      <c r="AP27" s="101">
        <v>1</v>
      </c>
      <c r="AQ27" s="101">
        <v>1</v>
      </c>
      <c r="AR27" s="101">
        <v>1</v>
      </c>
      <c r="AS27" s="101">
        <v>1</v>
      </c>
      <c r="AT27" s="101">
        <v>1</v>
      </c>
      <c r="AU27" s="101">
        <v>1</v>
      </c>
      <c r="AV27" s="101">
        <v>1</v>
      </c>
      <c r="AW27" s="101">
        <v>1</v>
      </c>
      <c r="AX27" s="101">
        <v>1</v>
      </c>
      <c r="AY27" s="101">
        <v>1</v>
      </c>
      <c r="AZ27" s="101">
        <v>1</v>
      </c>
      <c r="BA27" s="101">
        <v>1</v>
      </c>
      <c r="BB27" s="101">
        <v>1</v>
      </c>
      <c r="BC27" s="101">
        <v>1</v>
      </c>
      <c r="BD27" s="101">
        <v>1</v>
      </c>
      <c r="BE27" s="101">
        <v>1</v>
      </c>
      <c r="BF27" s="101">
        <v>1</v>
      </c>
      <c r="BG27" s="101">
        <v>1</v>
      </c>
      <c r="BH27" s="101">
        <v>1</v>
      </c>
      <c r="BI27" s="101">
        <v>1</v>
      </c>
      <c r="BJ27" s="101">
        <v>1</v>
      </c>
      <c r="BK27" s="101">
        <v>1</v>
      </c>
      <c r="BL27" s="101">
        <v>1</v>
      </c>
      <c r="BM27" s="101">
        <v>1</v>
      </c>
      <c r="BN27" s="101">
        <v>1</v>
      </c>
      <c r="BO27" s="101">
        <v>1</v>
      </c>
      <c r="BP27" s="101">
        <v>1</v>
      </c>
      <c r="BQ27" s="101">
        <v>1</v>
      </c>
      <c r="BR27" s="101">
        <v>1</v>
      </c>
      <c r="BS27" s="101">
        <v>1</v>
      </c>
      <c r="BT27" s="101">
        <v>1</v>
      </c>
      <c r="BU27" s="101">
        <v>1</v>
      </c>
      <c r="BV27" s="101">
        <v>1</v>
      </c>
      <c r="BW27" s="101">
        <v>1</v>
      </c>
      <c r="BX27" s="101">
        <v>1</v>
      </c>
      <c r="BY27" s="101">
        <v>1</v>
      </c>
      <c r="BZ27" s="101">
        <v>1</v>
      </c>
      <c r="CA27" s="101">
        <v>1</v>
      </c>
      <c r="CB27" s="101">
        <v>1</v>
      </c>
      <c r="CC27" s="101">
        <v>1</v>
      </c>
      <c r="CD27" s="101">
        <v>1</v>
      </c>
      <c r="CE27" s="101">
        <v>1</v>
      </c>
      <c r="CF27" s="101">
        <v>1</v>
      </c>
      <c r="CG27" s="101">
        <v>1</v>
      </c>
      <c r="CH27"/>
      <c r="CI27"/>
      <c r="CJ27"/>
      <c r="CK27"/>
      <c r="CL27"/>
      <c r="CM27"/>
      <c r="CN27"/>
      <c r="CO27"/>
      <c r="CP27"/>
      <c r="CQ27"/>
      <c r="CR27"/>
      <c r="CS27"/>
      <c r="CT27"/>
      <c r="CU27"/>
    </row>
    <row r="28" spans="2:99" ht="15">
      <c r="B28"/>
      <c r="C28" s="105" t="s">
        <v>196</v>
      </c>
      <c r="D28" s="101">
        <v>2</v>
      </c>
      <c r="E28" s="101">
        <v>2</v>
      </c>
      <c r="F28" s="101">
        <v>2</v>
      </c>
      <c r="G28" s="101">
        <v>2</v>
      </c>
      <c r="H28" s="101">
        <v>2</v>
      </c>
      <c r="I28" s="101">
        <v>2</v>
      </c>
      <c r="J28" s="101">
        <v>2</v>
      </c>
      <c r="K28" s="101">
        <v>2</v>
      </c>
      <c r="L28" s="101">
        <v>2</v>
      </c>
      <c r="M28" s="101">
        <v>2</v>
      </c>
      <c r="N28" s="101">
        <v>2</v>
      </c>
      <c r="O28" s="101">
        <v>2</v>
      </c>
      <c r="P28" s="101">
        <v>2</v>
      </c>
      <c r="Q28" s="101">
        <v>2</v>
      </c>
      <c r="R28" s="101">
        <v>2</v>
      </c>
      <c r="S28" s="101">
        <v>2</v>
      </c>
      <c r="T28" s="101">
        <v>2</v>
      </c>
      <c r="U28" s="101">
        <v>2</v>
      </c>
      <c r="V28" s="101">
        <v>2</v>
      </c>
      <c r="W28" s="101">
        <v>2</v>
      </c>
      <c r="X28" s="101">
        <v>2</v>
      </c>
      <c r="Y28" s="101">
        <v>2</v>
      </c>
      <c r="Z28" s="101">
        <v>2</v>
      </c>
      <c r="AA28" s="101">
        <v>2</v>
      </c>
      <c r="AB28" s="101">
        <v>2</v>
      </c>
      <c r="AC28" s="101">
        <v>2</v>
      </c>
      <c r="AD28" s="101">
        <v>2</v>
      </c>
      <c r="AE28" s="101">
        <v>2</v>
      </c>
      <c r="AF28" s="101">
        <v>2</v>
      </c>
      <c r="AG28" s="101">
        <v>2</v>
      </c>
      <c r="AH28" s="101">
        <v>2</v>
      </c>
      <c r="AI28" s="101">
        <v>2</v>
      </c>
      <c r="AJ28" s="101">
        <v>2</v>
      </c>
      <c r="AK28" s="101">
        <v>2</v>
      </c>
      <c r="AL28" s="101">
        <v>2</v>
      </c>
      <c r="AM28" s="101">
        <v>2</v>
      </c>
      <c r="AN28" s="101">
        <v>2</v>
      </c>
      <c r="AO28" s="101">
        <v>2</v>
      </c>
      <c r="AP28" s="101">
        <v>2</v>
      </c>
      <c r="AQ28" s="101">
        <v>2</v>
      </c>
      <c r="AR28" s="101">
        <v>2</v>
      </c>
      <c r="AS28" s="101">
        <v>2</v>
      </c>
      <c r="AT28" s="101">
        <v>2</v>
      </c>
      <c r="AU28" s="101">
        <v>2</v>
      </c>
      <c r="AV28" s="101">
        <v>2</v>
      </c>
      <c r="AW28" s="101">
        <v>2</v>
      </c>
      <c r="AX28" s="101">
        <v>2</v>
      </c>
      <c r="AY28" s="101">
        <v>2</v>
      </c>
      <c r="AZ28" s="101">
        <v>2</v>
      </c>
      <c r="BA28" s="101">
        <v>2</v>
      </c>
      <c r="BB28" s="101">
        <v>2</v>
      </c>
      <c r="BC28" s="101">
        <v>2</v>
      </c>
      <c r="BD28" s="101">
        <v>2</v>
      </c>
      <c r="BE28" s="101">
        <v>2</v>
      </c>
      <c r="BF28" s="101">
        <v>2</v>
      </c>
      <c r="BG28" s="101">
        <v>2</v>
      </c>
      <c r="BH28" s="101">
        <v>2</v>
      </c>
      <c r="BI28" s="101">
        <v>2</v>
      </c>
      <c r="BJ28" s="101">
        <v>2</v>
      </c>
      <c r="BK28" s="101">
        <v>2</v>
      </c>
      <c r="BL28" s="101">
        <v>2</v>
      </c>
      <c r="BM28" s="101">
        <v>2</v>
      </c>
      <c r="BN28" s="101">
        <v>2</v>
      </c>
      <c r="BO28" s="101">
        <v>2</v>
      </c>
      <c r="BP28" s="101">
        <v>2</v>
      </c>
      <c r="BQ28" s="101">
        <v>2</v>
      </c>
      <c r="BR28" s="101">
        <v>2</v>
      </c>
      <c r="BS28" s="101">
        <v>2</v>
      </c>
      <c r="BT28" s="101">
        <v>2</v>
      </c>
      <c r="BU28" s="101">
        <v>2</v>
      </c>
      <c r="BV28" s="101">
        <v>2</v>
      </c>
      <c r="BW28" s="101">
        <v>2</v>
      </c>
      <c r="BX28" s="101">
        <v>2</v>
      </c>
      <c r="BY28" s="101">
        <v>2</v>
      </c>
      <c r="BZ28" s="101">
        <v>2</v>
      </c>
      <c r="CA28" s="101">
        <v>2</v>
      </c>
      <c r="CB28" s="101">
        <v>2</v>
      </c>
      <c r="CC28" s="101">
        <v>2</v>
      </c>
      <c r="CD28" s="101">
        <v>2</v>
      </c>
      <c r="CE28" s="101">
        <v>2</v>
      </c>
      <c r="CF28" s="101">
        <v>2</v>
      </c>
      <c r="CG28" s="101">
        <v>2</v>
      </c>
      <c r="CH28"/>
      <c r="CI28"/>
      <c r="CJ28"/>
      <c r="CK28"/>
      <c r="CL28"/>
      <c r="CM28"/>
      <c r="CN28"/>
      <c r="CO28"/>
      <c r="CP28"/>
      <c r="CQ28"/>
      <c r="CR28"/>
      <c r="CS28"/>
      <c r="CT28"/>
      <c r="CU28"/>
    </row>
    <row r="29" spans="2:99" ht="15">
      <c r="B29"/>
      <c r="C29" s="105" t="s">
        <v>197</v>
      </c>
      <c r="D29" s="101">
        <v>3</v>
      </c>
      <c r="E29" s="101">
        <v>3</v>
      </c>
      <c r="F29" s="101">
        <v>3</v>
      </c>
      <c r="G29" s="101">
        <v>3</v>
      </c>
      <c r="H29" s="101">
        <v>3</v>
      </c>
      <c r="I29" s="101">
        <v>3</v>
      </c>
      <c r="J29" s="101">
        <v>3</v>
      </c>
      <c r="K29" s="101">
        <v>3</v>
      </c>
      <c r="L29" s="101">
        <v>3</v>
      </c>
      <c r="M29" s="101">
        <v>3</v>
      </c>
      <c r="N29" s="101">
        <v>3</v>
      </c>
      <c r="O29" s="101">
        <v>3</v>
      </c>
      <c r="P29" s="101">
        <v>3</v>
      </c>
      <c r="Q29" s="101">
        <v>3</v>
      </c>
      <c r="R29" s="101">
        <v>3</v>
      </c>
      <c r="S29" s="101">
        <v>3</v>
      </c>
      <c r="T29" s="101">
        <v>3</v>
      </c>
      <c r="U29" s="101">
        <v>3</v>
      </c>
      <c r="V29" s="101">
        <v>3</v>
      </c>
      <c r="W29" s="101">
        <v>3</v>
      </c>
      <c r="X29" s="101">
        <v>3</v>
      </c>
      <c r="Y29" s="101">
        <v>3</v>
      </c>
      <c r="Z29" s="101">
        <v>3</v>
      </c>
      <c r="AA29" s="101">
        <v>3</v>
      </c>
      <c r="AB29" s="101">
        <v>3</v>
      </c>
      <c r="AC29" s="101">
        <v>3</v>
      </c>
      <c r="AD29" s="101">
        <v>3</v>
      </c>
      <c r="AE29" s="101">
        <v>3</v>
      </c>
      <c r="AF29" s="101">
        <v>3</v>
      </c>
      <c r="AG29" s="101">
        <v>3</v>
      </c>
      <c r="AH29" s="101">
        <v>3</v>
      </c>
      <c r="AI29" s="101">
        <v>3</v>
      </c>
      <c r="AJ29" s="101">
        <v>3</v>
      </c>
      <c r="AK29" s="101">
        <v>3</v>
      </c>
      <c r="AL29" s="101">
        <v>3</v>
      </c>
      <c r="AM29" s="101">
        <v>3</v>
      </c>
      <c r="AN29" s="101">
        <v>3</v>
      </c>
      <c r="AO29" s="101">
        <v>3</v>
      </c>
      <c r="AP29" s="101">
        <v>3</v>
      </c>
      <c r="AQ29" s="101">
        <v>3</v>
      </c>
      <c r="AR29" s="101">
        <v>3</v>
      </c>
      <c r="AS29" s="101">
        <v>3</v>
      </c>
      <c r="AT29" s="101">
        <v>3</v>
      </c>
      <c r="AU29" s="101">
        <v>3</v>
      </c>
      <c r="AV29" s="101">
        <v>3</v>
      </c>
      <c r="AW29" s="101">
        <v>3</v>
      </c>
      <c r="AX29" s="101">
        <v>3</v>
      </c>
      <c r="AY29" s="101">
        <v>3</v>
      </c>
      <c r="AZ29" s="101">
        <v>3</v>
      </c>
      <c r="BA29" s="101">
        <v>3</v>
      </c>
      <c r="BB29" s="101">
        <v>3</v>
      </c>
      <c r="BC29" s="101">
        <v>3</v>
      </c>
      <c r="BD29" s="101">
        <v>3</v>
      </c>
      <c r="BE29" s="101">
        <v>3</v>
      </c>
      <c r="BF29" s="101">
        <v>3</v>
      </c>
      <c r="BG29" s="101">
        <v>3</v>
      </c>
      <c r="BH29" s="101">
        <v>3</v>
      </c>
      <c r="BI29" s="101">
        <v>3</v>
      </c>
      <c r="BJ29" s="101">
        <v>3</v>
      </c>
      <c r="BK29" s="101">
        <v>3</v>
      </c>
      <c r="BL29" s="101">
        <v>3</v>
      </c>
      <c r="BM29" s="101">
        <v>3</v>
      </c>
      <c r="BN29" s="101">
        <v>3</v>
      </c>
      <c r="BO29" s="101">
        <v>3</v>
      </c>
      <c r="BP29" s="101">
        <v>3</v>
      </c>
      <c r="BQ29" s="101">
        <v>3</v>
      </c>
      <c r="BR29" s="101">
        <v>3</v>
      </c>
      <c r="BS29" s="101">
        <v>3</v>
      </c>
      <c r="BT29" s="101">
        <v>3</v>
      </c>
      <c r="BU29" s="101">
        <v>3</v>
      </c>
      <c r="BV29" s="101">
        <v>3</v>
      </c>
      <c r="BW29" s="101">
        <v>3</v>
      </c>
      <c r="BX29" s="101">
        <v>3</v>
      </c>
      <c r="BY29" s="101">
        <v>3</v>
      </c>
      <c r="BZ29" s="101">
        <v>3</v>
      </c>
      <c r="CA29" s="101">
        <v>3</v>
      </c>
      <c r="CB29" s="101">
        <v>3</v>
      </c>
      <c r="CC29" s="101">
        <v>3</v>
      </c>
      <c r="CD29" s="101">
        <v>3</v>
      </c>
      <c r="CE29" s="101">
        <v>3</v>
      </c>
      <c r="CF29" s="101">
        <v>3</v>
      </c>
      <c r="CG29" s="101">
        <v>3</v>
      </c>
      <c r="CH29"/>
      <c r="CI29"/>
      <c r="CJ29"/>
      <c r="CK29"/>
      <c r="CL29"/>
      <c r="CM29"/>
      <c r="CN29"/>
      <c r="CO29"/>
      <c r="CP29"/>
      <c r="CQ29"/>
      <c r="CR29"/>
      <c r="CS29"/>
      <c r="CT29"/>
      <c r="CU29"/>
    </row>
    <row r="30" spans="2:99" ht="15">
      <c r="B30"/>
      <c r="C30" s="99" t="s">
        <v>97</v>
      </c>
      <c r="D30" s="101">
        <v>7</v>
      </c>
      <c r="E30" s="101">
        <v>7</v>
      </c>
      <c r="F30" s="101">
        <v>7</v>
      </c>
      <c r="G30" s="101">
        <v>7</v>
      </c>
      <c r="H30" s="101">
        <v>7</v>
      </c>
      <c r="I30" s="101">
        <v>7</v>
      </c>
      <c r="J30" s="101">
        <v>7</v>
      </c>
      <c r="K30" s="101">
        <v>7</v>
      </c>
      <c r="L30" s="101">
        <v>7</v>
      </c>
      <c r="M30" s="101">
        <v>7</v>
      </c>
      <c r="N30" s="101">
        <v>7</v>
      </c>
      <c r="O30" s="101">
        <v>7</v>
      </c>
      <c r="P30" s="101">
        <v>7</v>
      </c>
      <c r="Q30" s="101">
        <v>7</v>
      </c>
      <c r="R30" s="101">
        <v>7</v>
      </c>
      <c r="S30" s="101">
        <v>7</v>
      </c>
      <c r="T30" s="101">
        <v>7</v>
      </c>
      <c r="U30" s="101">
        <v>7</v>
      </c>
      <c r="V30" s="101">
        <v>7</v>
      </c>
      <c r="W30" s="101">
        <v>7</v>
      </c>
      <c r="X30" s="101">
        <v>7</v>
      </c>
      <c r="Y30" s="101">
        <v>7</v>
      </c>
      <c r="Z30" s="101">
        <v>7</v>
      </c>
      <c r="AA30" s="101">
        <v>7</v>
      </c>
      <c r="AB30" s="101">
        <v>7</v>
      </c>
      <c r="AC30" s="101">
        <v>7</v>
      </c>
      <c r="AD30" s="101">
        <v>7</v>
      </c>
      <c r="AE30" s="101">
        <v>7</v>
      </c>
      <c r="AF30" s="101">
        <v>7</v>
      </c>
      <c r="AG30" s="101">
        <v>7</v>
      </c>
      <c r="AH30" s="101">
        <v>7</v>
      </c>
      <c r="AI30" s="101">
        <v>7</v>
      </c>
      <c r="AJ30" s="101">
        <v>7</v>
      </c>
      <c r="AK30" s="101">
        <v>7</v>
      </c>
      <c r="AL30" s="101">
        <v>7</v>
      </c>
      <c r="AM30" s="101">
        <v>7</v>
      </c>
      <c r="AN30" s="101">
        <v>7</v>
      </c>
      <c r="AO30" s="101">
        <v>7</v>
      </c>
      <c r="AP30" s="101">
        <v>7</v>
      </c>
      <c r="AQ30" s="101">
        <v>7</v>
      </c>
      <c r="AR30" s="101">
        <v>7</v>
      </c>
      <c r="AS30" s="101">
        <v>7</v>
      </c>
      <c r="AT30" s="101">
        <v>7</v>
      </c>
      <c r="AU30" s="101">
        <v>7</v>
      </c>
      <c r="AV30" s="101">
        <v>7</v>
      </c>
      <c r="AW30" s="101">
        <v>7</v>
      </c>
      <c r="AX30" s="101">
        <v>7</v>
      </c>
      <c r="AY30" s="101">
        <v>7</v>
      </c>
      <c r="AZ30" s="101">
        <v>7</v>
      </c>
      <c r="BA30" s="101">
        <v>7</v>
      </c>
      <c r="BB30" s="101">
        <v>7</v>
      </c>
      <c r="BC30" s="101">
        <v>7</v>
      </c>
      <c r="BD30" s="101">
        <v>7</v>
      </c>
      <c r="BE30" s="101">
        <v>7</v>
      </c>
      <c r="BF30" s="101">
        <v>7</v>
      </c>
      <c r="BG30" s="101">
        <v>7</v>
      </c>
      <c r="BH30" s="101">
        <v>7</v>
      </c>
      <c r="BI30" s="101">
        <v>7</v>
      </c>
      <c r="BJ30" s="101">
        <v>7</v>
      </c>
      <c r="BK30" s="101">
        <v>7</v>
      </c>
      <c r="BL30" s="101">
        <v>7</v>
      </c>
      <c r="BM30" s="101">
        <v>7</v>
      </c>
      <c r="BN30" s="101">
        <v>7</v>
      </c>
      <c r="BO30" s="101">
        <v>7</v>
      </c>
      <c r="BP30" s="101">
        <v>7</v>
      </c>
      <c r="BQ30" s="101">
        <v>7</v>
      </c>
      <c r="BR30" s="101">
        <v>7</v>
      </c>
      <c r="BS30" s="101">
        <v>7</v>
      </c>
      <c r="BT30" s="101">
        <v>7</v>
      </c>
      <c r="BU30" s="101">
        <v>7</v>
      </c>
      <c r="BV30" s="101">
        <v>7</v>
      </c>
      <c r="BW30" s="101">
        <v>7</v>
      </c>
      <c r="BX30" s="101">
        <v>7</v>
      </c>
      <c r="BY30" s="101">
        <v>7</v>
      </c>
      <c r="BZ30" s="101">
        <v>7</v>
      </c>
      <c r="CA30" s="101">
        <v>7</v>
      </c>
      <c r="CB30" s="101">
        <v>7</v>
      </c>
      <c r="CC30" s="101">
        <v>7</v>
      </c>
      <c r="CD30" s="101">
        <v>7</v>
      </c>
      <c r="CE30" s="101">
        <v>7</v>
      </c>
      <c r="CF30" s="101">
        <v>7</v>
      </c>
      <c r="CG30" s="101">
        <v>7</v>
      </c>
      <c r="CH30"/>
      <c r="CI30"/>
      <c r="CJ30"/>
      <c r="CK30"/>
      <c r="CL30"/>
      <c r="CM30"/>
      <c r="CN30"/>
      <c r="CO30"/>
      <c r="CP30"/>
      <c r="CQ30"/>
      <c r="CR30"/>
      <c r="CS30"/>
      <c r="CT30"/>
      <c r="CU30"/>
    </row>
    <row r="31" spans="2:99" ht="15">
      <c r="B31"/>
      <c r="C31" s="99" t="s">
        <v>98</v>
      </c>
      <c r="D31" s="101">
        <v>3</v>
      </c>
      <c r="E31" s="101">
        <v>3</v>
      </c>
      <c r="F31" s="101">
        <v>3</v>
      </c>
      <c r="G31" s="101">
        <v>3</v>
      </c>
      <c r="H31" s="101">
        <v>3</v>
      </c>
      <c r="I31" s="101">
        <v>3</v>
      </c>
      <c r="J31" s="101">
        <v>3</v>
      </c>
      <c r="K31" s="101">
        <v>3</v>
      </c>
      <c r="L31" s="101">
        <v>3</v>
      </c>
      <c r="M31" s="101">
        <v>3</v>
      </c>
      <c r="N31" s="101">
        <v>3</v>
      </c>
      <c r="O31" s="101">
        <v>3</v>
      </c>
      <c r="P31" s="101">
        <v>3</v>
      </c>
      <c r="Q31" s="101">
        <v>3</v>
      </c>
      <c r="R31" s="101">
        <v>3</v>
      </c>
      <c r="S31" s="101">
        <v>3</v>
      </c>
      <c r="T31" s="101">
        <v>3</v>
      </c>
      <c r="U31" s="101">
        <v>3</v>
      </c>
      <c r="V31" s="101">
        <v>3</v>
      </c>
      <c r="W31" s="101">
        <v>3</v>
      </c>
      <c r="X31" s="101">
        <v>3</v>
      </c>
      <c r="Y31" s="101">
        <v>3</v>
      </c>
      <c r="Z31" s="101">
        <v>3</v>
      </c>
      <c r="AA31" s="101">
        <v>3</v>
      </c>
      <c r="AB31" s="101">
        <v>3</v>
      </c>
      <c r="AC31" s="101">
        <v>3</v>
      </c>
      <c r="AD31" s="101">
        <v>3</v>
      </c>
      <c r="AE31" s="101">
        <v>3</v>
      </c>
      <c r="AF31" s="101">
        <v>3</v>
      </c>
      <c r="AG31" s="101">
        <v>3</v>
      </c>
      <c r="AH31" s="101">
        <v>3</v>
      </c>
      <c r="AI31" s="101">
        <v>3</v>
      </c>
      <c r="AJ31" s="101">
        <v>3</v>
      </c>
      <c r="AK31" s="101">
        <v>3</v>
      </c>
      <c r="AL31" s="101">
        <v>3</v>
      </c>
      <c r="AM31" s="101">
        <v>3</v>
      </c>
      <c r="AN31" s="101">
        <v>3</v>
      </c>
      <c r="AO31" s="101">
        <v>3</v>
      </c>
      <c r="AP31" s="101">
        <v>3</v>
      </c>
      <c r="AQ31" s="101">
        <v>3</v>
      </c>
      <c r="AR31" s="101">
        <v>3</v>
      </c>
      <c r="AS31" s="101">
        <v>3</v>
      </c>
      <c r="AT31" s="101">
        <v>3</v>
      </c>
      <c r="AU31" s="101">
        <v>3</v>
      </c>
      <c r="AV31" s="101">
        <v>3</v>
      </c>
      <c r="AW31" s="101">
        <v>3</v>
      </c>
      <c r="AX31" s="101">
        <v>3</v>
      </c>
      <c r="AY31" s="101">
        <v>3</v>
      </c>
      <c r="AZ31" s="101">
        <v>3</v>
      </c>
      <c r="BA31" s="101">
        <v>3</v>
      </c>
      <c r="BB31" s="101">
        <v>3</v>
      </c>
      <c r="BC31" s="101">
        <v>3</v>
      </c>
      <c r="BD31" s="101">
        <v>3</v>
      </c>
      <c r="BE31" s="101">
        <v>3</v>
      </c>
      <c r="BF31" s="101">
        <v>3</v>
      </c>
      <c r="BG31" s="101">
        <v>3</v>
      </c>
      <c r="BH31" s="101">
        <v>3</v>
      </c>
      <c r="BI31" s="101">
        <v>3</v>
      </c>
      <c r="BJ31" s="101">
        <v>3</v>
      </c>
      <c r="BK31" s="101">
        <v>3</v>
      </c>
      <c r="BL31" s="101">
        <v>3</v>
      </c>
      <c r="BM31" s="101">
        <v>3</v>
      </c>
      <c r="BN31" s="101">
        <v>3</v>
      </c>
      <c r="BO31" s="101">
        <v>3</v>
      </c>
      <c r="BP31" s="101">
        <v>3</v>
      </c>
      <c r="BQ31" s="101">
        <v>3</v>
      </c>
      <c r="BR31" s="101">
        <v>3</v>
      </c>
      <c r="BS31" s="101">
        <v>3</v>
      </c>
      <c r="BT31" s="101">
        <v>3</v>
      </c>
      <c r="BU31" s="101">
        <v>3</v>
      </c>
      <c r="BV31" s="101">
        <v>3</v>
      </c>
      <c r="BW31" s="101">
        <v>3</v>
      </c>
      <c r="BX31" s="101">
        <v>3</v>
      </c>
      <c r="BY31" s="101">
        <v>3</v>
      </c>
      <c r="BZ31" s="101">
        <v>3</v>
      </c>
      <c r="CA31" s="101">
        <v>3</v>
      </c>
      <c r="CB31" s="101">
        <v>3</v>
      </c>
      <c r="CC31" s="101">
        <v>3</v>
      </c>
      <c r="CD31" s="101">
        <v>3</v>
      </c>
      <c r="CE31" s="101">
        <v>3</v>
      </c>
      <c r="CF31" s="101">
        <v>3</v>
      </c>
      <c r="CG31" s="101">
        <v>3</v>
      </c>
      <c r="CH31"/>
      <c r="CI31"/>
      <c r="CJ31"/>
      <c r="CK31"/>
      <c r="CL31"/>
      <c r="CM31"/>
      <c r="CN31"/>
      <c r="CO31"/>
      <c r="CP31"/>
      <c r="CQ31"/>
      <c r="CR31"/>
      <c r="CS31"/>
      <c r="CT31"/>
      <c r="CU31"/>
    </row>
    <row r="32" spans="2:99" ht="15">
      <c r="B32"/>
      <c r="C32" s="99" t="s">
        <v>99</v>
      </c>
      <c r="D32" s="101">
        <v>10</v>
      </c>
      <c r="E32" s="101">
        <v>10</v>
      </c>
      <c r="F32" s="101">
        <v>10</v>
      </c>
      <c r="G32" s="101">
        <v>10</v>
      </c>
      <c r="H32" s="101">
        <v>10</v>
      </c>
      <c r="I32" s="101">
        <v>10</v>
      </c>
      <c r="J32" s="101">
        <v>10</v>
      </c>
      <c r="K32" s="101">
        <v>10</v>
      </c>
      <c r="L32" s="101">
        <v>10</v>
      </c>
      <c r="M32" s="101">
        <v>10</v>
      </c>
      <c r="N32" s="101">
        <v>10</v>
      </c>
      <c r="O32" s="101">
        <v>10</v>
      </c>
      <c r="P32" s="101">
        <v>10</v>
      </c>
      <c r="Q32" s="101">
        <v>10</v>
      </c>
      <c r="R32" s="101">
        <v>10</v>
      </c>
      <c r="S32" s="101">
        <v>10</v>
      </c>
      <c r="T32" s="101">
        <v>10</v>
      </c>
      <c r="U32" s="101">
        <v>10</v>
      </c>
      <c r="V32" s="101">
        <v>10</v>
      </c>
      <c r="W32" s="101">
        <v>10</v>
      </c>
      <c r="X32" s="101">
        <v>10</v>
      </c>
      <c r="Y32" s="101">
        <v>10</v>
      </c>
      <c r="Z32" s="101">
        <v>10</v>
      </c>
      <c r="AA32" s="101">
        <v>10</v>
      </c>
      <c r="AB32" s="101">
        <v>10</v>
      </c>
      <c r="AC32" s="101">
        <v>10</v>
      </c>
      <c r="AD32" s="101">
        <v>10</v>
      </c>
      <c r="AE32" s="101">
        <v>10</v>
      </c>
      <c r="AF32" s="101">
        <v>10</v>
      </c>
      <c r="AG32" s="101">
        <v>10</v>
      </c>
      <c r="AH32" s="101">
        <v>10</v>
      </c>
      <c r="AI32" s="101">
        <v>10</v>
      </c>
      <c r="AJ32" s="101">
        <v>10</v>
      </c>
      <c r="AK32" s="101">
        <v>10</v>
      </c>
      <c r="AL32" s="101">
        <v>10</v>
      </c>
      <c r="AM32" s="101">
        <v>10</v>
      </c>
      <c r="AN32" s="101">
        <v>10</v>
      </c>
      <c r="AO32" s="101">
        <v>10</v>
      </c>
      <c r="AP32" s="101">
        <v>10</v>
      </c>
      <c r="AQ32" s="101">
        <v>10</v>
      </c>
      <c r="AR32" s="101">
        <v>10</v>
      </c>
      <c r="AS32" s="101">
        <v>10</v>
      </c>
      <c r="AT32" s="101">
        <v>10</v>
      </c>
      <c r="AU32" s="101">
        <v>10</v>
      </c>
      <c r="AV32" s="101">
        <v>10</v>
      </c>
      <c r="AW32" s="101">
        <v>10</v>
      </c>
      <c r="AX32" s="101">
        <v>10</v>
      </c>
      <c r="AY32" s="101">
        <v>10</v>
      </c>
      <c r="AZ32" s="101">
        <v>10</v>
      </c>
      <c r="BA32" s="101">
        <v>10</v>
      </c>
      <c r="BB32" s="101">
        <v>10</v>
      </c>
      <c r="BC32" s="101">
        <v>10</v>
      </c>
      <c r="BD32" s="101">
        <v>10</v>
      </c>
      <c r="BE32" s="101">
        <v>10</v>
      </c>
      <c r="BF32" s="101">
        <v>10</v>
      </c>
      <c r="BG32" s="101">
        <v>10</v>
      </c>
      <c r="BH32" s="101">
        <v>10</v>
      </c>
      <c r="BI32" s="101">
        <v>10</v>
      </c>
      <c r="BJ32" s="101">
        <v>10</v>
      </c>
      <c r="BK32" s="101">
        <v>10</v>
      </c>
      <c r="BL32" s="101">
        <v>10</v>
      </c>
      <c r="BM32" s="101">
        <v>10</v>
      </c>
      <c r="BN32" s="101">
        <v>10</v>
      </c>
      <c r="BO32" s="101">
        <v>10</v>
      </c>
      <c r="BP32" s="101">
        <v>10</v>
      </c>
      <c r="BQ32" s="101">
        <v>10</v>
      </c>
      <c r="BR32" s="101">
        <v>10</v>
      </c>
      <c r="BS32" s="101">
        <v>10</v>
      </c>
      <c r="BT32" s="101">
        <v>10</v>
      </c>
      <c r="BU32" s="101">
        <v>10</v>
      </c>
      <c r="BV32" s="101">
        <v>10</v>
      </c>
      <c r="BW32" s="101">
        <v>10</v>
      </c>
      <c r="BX32" s="101">
        <v>10</v>
      </c>
      <c r="BY32" s="101">
        <v>10</v>
      </c>
      <c r="BZ32" s="101">
        <v>10</v>
      </c>
      <c r="CA32" s="101">
        <v>10</v>
      </c>
      <c r="CB32" s="101">
        <v>10</v>
      </c>
      <c r="CC32" s="101">
        <v>10</v>
      </c>
      <c r="CD32" s="101">
        <v>10</v>
      </c>
      <c r="CE32" s="101">
        <v>10</v>
      </c>
      <c r="CF32" s="101">
        <v>10</v>
      </c>
      <c r="CG32" s="101">
        <v>10</v>
      </c>
      <c r="CH32"/>
      <c r="CI32"/>
      <c r="CJ32"/>
      <c r="CK32"/>
      <c r="CL32"/>
      <c r="CM32"/>
      <c r="CN32"/>
      <c r="CO32"/>
      <c r="CP32"/>
      <c r="CQ32"/>
      <c r="CR32"/>
      <c r="CS32"/>
      <c r="CT32"/>
      <c r="CU32"/>
    </row>
    <row r="33" spans="2:99" ht="15">
      <c r="B33"/>
      <c r="C33" s="99" t="s">
        <v>102</v>
      </c>
      <c r="D33" s="101">
        <v>7</v>
      </c>
      <c r="E33" s="101">
        <v>7</v>
      </c>
      <c r="F33" s="101">
        <v>7</v>
      </c>
      <c r="G33" s="101">
        <v>7</v>
      </c>
      <c r="H33" s="101">
        <v>7</v>
      </c>
      <c r="I33" s="101">
        <v>7</v>
      </c>
      <c r="J33" s="101">
        <v>7</v>
      </c>
      <c r="K33" s="101">
        <v>7</v>
      </c>
      <c r="L33" s="101">
        <v>7</v>
      </c>
      <c r="M33" s="101">
        <v>7</v>
      </c>
      <c r="N33" s="101">
        <v>7</v>
      </c>
      <c r="O33" s="101">
        <v>7</v>
      </c>
      <c r="P33" s="101">
        <v>7</v>
      </c>
      <c r="Q33" s="101">
        <v>7</v>
      </c>
      <c r="R33" s="101">
        <v>7</v>
      </c>
      <c r="S33" s="101">
        <v>7</v>
      </c>
      <c r="T33" s="101">
        <v>7</v>
      </c>
      <c r="U33" s="101">
        <v>7</v>
      </c>
      <c r="V33" s="101">
        <v>7</v>
      </c>
      <c r="W33" s="101">
        <v>7</v>
      </c>
      <c r="X33" s="101">
        <v>7</v>
      </c>
      <c r="Y33" s="101">
        <v>7</v>
      </c>
      <c r="Z33" s="101">
        <v>7</v>
      </c>
      <c r="AA33" s="101">
        <v>7</v>
      </c>
      <c r="AB33" s="101">
        <v>7</v>
      </c>
      <c r="AC33" s="101">
        <v>7</v>
      </c>
      <c r="AD33" s="101">
        <v>7</v>
      </c>
      <c r="AE33" s="101">
        <v>7</v>
      </c>
      <c r="AF33" s="101">
        <v>7</v>
      </c>
      <c r="AG33" s="101">
        <v>7</v>
      </c>
      <c r="AH33" s="101">
        <v>7</v>
      </c>
      <c r="AI33" s="101">
        <v>7</v>
      </c>
      <c r="AJ33" s="101">
        <v>7</v>
      </c>
      <c r="AK33" s="101">
        <v>7</v>
      </c>
      <c r="AL33" s="101">
        <v>7</v>
      </c>
      <c r="AM33" s="101">
        <v>7</v>
      </c>
      <c r="AN33" s="101">
        <v>7</v>
      </c>
      <c r="AO33" s="101">
        <v>7</v>
      </c>
      <c r="AP33" s="101">
        <v>7</v>
      </c>
      <c r="AQ33" s="101">
        <v>7</v>
      </c>
      <c r="AR33" s="101">
        <v>7</v>
      </c>
      <c r="AS33" s="101">
        <v>7</v>
      </c>
      <c r="AT33" s="101">
        <v>7</v>
      </c>
      <c r="AU33" s="101">
        <v>7</v>
      </c>
      <c r="AV33" s="101">
        <v>7</v>
      </c>
      <c r="AW33" s="101">
        <v>7</v>
      </c>
      <c r="AX33" s="101">
        <v>7</v>
      </c>
      <c r="AY33" s="101">
        <v>7</v>
      </c>
      <c r="AZ33" s="101">
        <v>7</v>
      </c>
      <c r="BA33" s="101">
        <v>7</v>
      </c>
      <c r="BB33" s="101">
        <v>7</v>
      </c>
      <c r="BC33" s="101">
        <v>7</v>
      </c>
      <c r="BD33" s="101">
        <v>7</v>
      </c>
      <c r="BE33" s="101">
        <v>7</v>
      </c>
      <c r="BF33" s="101">
        <v>7</v>
      </c>
      <c r="BG33" s="101">
        <v>7</v>
      </c>
      <c r="BH33" s="101">
        <v>7</v>
      </c>
      <c r="BI33" s="101">
        <v>7</v>
      </c>
      <c r="BJ33" s="101">
        <v>7</v>
      </c>
      <c r="BK33" s="101">
        <v>7</v>
      </c>
      <c r="BL33" s="101">
        <v>7</v>
      </c>
      <c r="BM33" s="101">
        <v>7</v>
      </c>
      <c r="BN33" s="101">
        <v>7</v>
      </c>
      <c r="BO33" s="101">
        <v>7</v>
      </c>
      <c r="BP33" s="101">
        <v>7</v>
      </c>
      <c r="BQ33" s="101">
        <v>7</v>
      </c>
      <c r="BR33" s="101">
        <v>7</v>
      </c>
      <c r="BS33" s="101">
        <v>7</v>
      </c>
      <c r="BT33" s="101">
        <v>7</v>
      </c>
      <c r="BU33" s="101">
        <v>7</v>
      </c>
      <c r="BV33" s="101">
        <v>7</v>
      </c>
      <c r="BW33" s="101">
        <v>7</v>
      </c>
      <c r="BX33" s="101">
        <v>7</v>
      </c>
      <c r="BY33" s="101">
        <v>7</v>
      </c>
      <c r="BZ33" s="101">
        <v>7</v>
      </c>
      <c r="CA33" s="101">
        <v>7</v>
      </c>
      <c r="CB33" s="101">
        <v>7</v>
      </c>
      <c r="CC33" s="101">
        <v>7</v>
      </c>
      <c r="CD33" s="101">
        <v>7</v>
      </c>
      <c r="CE33" s="101">
        <v>7</v>
      </c>
      <c r="CF33" s="101">
        <v>7</v>
      </c>
      <c r="CG33" s="101">
        <v>7</v>
      </c>
      <c r="CH33"/>
      <c r="CI33"/>
      <c r="CJ33"/>
      <c r="CK33"/>
      <c r="CL33"/>
      <c r="CM33"/>
      <c r="CN33"/>
      <c r="CO33"/>
      <c r="CP33"/>
      <c r="CQ33"/>
      <c r="CR33"/>
      <c r="CS33"/>
      <c r="CT33"/>
      <c r="CU33"/>
    </row>
    <row r="34" spans="2:99" ht="15">
      <c r="B34"/>
      <c r="C34" s="99" t="s">
        <v>100</v>
      </c>
      <c r="D34" s="101">
        <v>17</v>
      </c>
      <c r="E34" s="101">
        <v>17</v>
      </c>
      <c r="F34" s="101">
        <v>17</v>
      </c>
      <c r="G34" s="101">
        <v>17</v>
      </c>
      <c r="H34" s="101">
        <v>17</v>
      </c>
      <c r="I34" s="101">
        <v>17</v>
      </c>
      <c r="J34" s="101">
        <v>17</v>
      </c>
      <c r="K34" s="101">
        <v>17</v>
      </c>
      <c r="L34" s="101">
        <v>17</v>
      </c>
      <c r="M34" s="101">
        <v>17</v>
      </c>
      <c r="N34" s="101">
        <v>17</v>
      </c>
      <c r="O34" s="101">
        <v>17</v>
      </c>
      <c r="P34" s="101">
        <v>17</v>
      </c>
      <c r="Q34" s="101">
        <v>17</v>
      </c>
      <c r="R34" s="101">
        <v>17</v>
      </c>
      <c r="S34" s="101">
        <v>17</v>
      </c>
      <c r="T34" s="101">
        <v>17</v>
      </c>
      <c r="U34" s="101">
        <v>17</v>
      </c>
      <c r="V34" s="101">
        <v>17</v>
      </c>
      <c r="W34" s="101">
        <v>17</v>
      </c>
      <c r="X34" s="101">
        <v>17</v>
      </c>
      <c r="Y34" s="101">
        <v>17</v>
      </c>
      <c r="Z34" s="101">
        <v>17</v>
      </c>
      <c r="AA34" s="101">
        <v>17</v>
      </c>
      <c r="AB34" s="101">
        <v>17</v>
      </c>
      <c r="AC34" s="101">
        <v>17</v>
      </c>
      <c r="AD34" s="101">
        <v>17</v>
      </c>
      <c r="AE34" s="101">
        <v>17</v>
      </c>
      <c r="AF34" s="101">
        <v>17</v>
      </c>
      <c r="AG34" s="101">
        <v>17</v>
      </c>
      <c r="AH34" s="101">
        <v>17</v>
      </c>
      <c r="AI34" s="101">
        <v>17</v>
      </c>
      <c r="AJ34" s="101">
        <v>17</v>
      </c>
      <c r="AK34" s="101">
        <v>17</v>
      </c>
      <c r="AL34" s="101">
        <v>17</v>
      </c>
      <c r="AM34" s="101">
        <v>17</v>
      </c>
      <c r="AN34" s="101">
        <v>17</v>
      </c>
      <c r="AO34" s="101">
        <v>17</v>
      </c>
      <c r="AP34" s="101">
        <v>17</v>
      </c>
      <c r="AQ34" s="101">
        <v>17</v>
      </c>
      <c r="AR34" s="101">
        <v>17</v>
      </c>
      <c r="AS34" s="101">
        <v>17</v>
      </c>
      <c r="AT34" s="101">
        <v>17</v>
      </c>
      <c r="AU34" s="101">
        <v>17</v>
      </c>
      <c r="AV34" s="101">
        <v>17</v>
      </c>
      <c r="AW34" s="101">
        <v>17</v>
      </c>
      <c r="AX34" s="101">
        <v>17</v>
      </c>
      <c r="AY34" s="101">
        <v>17</v>
      </c>
      <c r="AZ34" s="101">
        <v>17</v>
      </c>
      <c r="BA34" s="101">
        <v>17</v>
      </c>
      <c r="BB34" s="101">
        <v>17</v>
      </c>
      <c r="BC34" s="101">
        <v>17</v>
      </c>
      <c r="BD34" s="101">
        <v>17</v>
      </c>
      <c r="BE34" s="101">
        <v>17</v>
      </c>
      <c r="BF34" s="101">
        <v>17</v>
      </c>
      <c r="BG34" s="101">
        <v>17</v>
      </c>
      <c r="BH34" s="101">
        <v>17</v>
      </c>
      <c r="BI34" s="101">
        <v>17</v>
      </c>
      <c r="BJ34" s="101">
        <v>17</v>
      </c>
      <c r="BK34" s="101">
        <v>17</v>
      </c>
      <c r="BL34" s="101">
        <v>17</v>
      </c>
      <c r="BM34" s="101">
        <v>17</v>
      </c>
      <c r="BN34" s="101">
        <v>17</v>
      </c>
      <c r="BO34" s="101">
        <v>17</v>
      </c>
      <c r="BP34" s="101">
        <v>17</v>
      </c>
      <c r="BQ34" s="101">
        <v>17</v>
      </c>
      <c r="BR34" s="101">
        <v>17</v>
      </c>
      <c r="BS34" s="101">
        <v>17</v>
      </c>
      <c r="BT34" s="101">
        <v>17</v>
      </c>
      <c r="BU34" s="101">
        <v>17</v>
      </c>
      <c r="BV34" s="101">
        <v>17</v>
      </c>
      <c r="BW34" s="101">
        <v>17</v>
      </c>
      <c r="BX34" s="101">
        <v>17</v>
      </c>
      <c r="BY34" s="101">
        <v>17</v>
      </c>
      <c r="BZ34" s="101">
        <v>17</v>
      </c>
      <c r="CA34" s="101">
        <v>17</v>
      </c>
      <c r="CB34" s="101">
        <v>17</v>
      </c>
      <c r="CC34" s="101">
        <v>17</v>
      </c>
      <c r="CD34" s="101">
        <v>17</v>
      </c>
      <c r="CE34" s="101">
        <v>17</v>
      </c>
      <c r="CF34" s="101">
        <v>17</v>
      </c>
      <c r="CG34" s="101">
        <v>17</v>
      </c>
      <c r="CH34"/>
      <c r="CI34"/>
      <c r="CJ34"/>
      <c r="CK34"/>
      <c r="CL34"/>
      <c r="CM34"/>
      <c r="CN34"/>
      <c r="CO34"/>
      <c r="CP34"/>
      <c r="CQ34"/>
      <c r="CR34"/>
      <c r="CS34"/>
      <c r="CT34"/>
      <c r="CU34"/>
    </row>
    <row r="35" spans="2:99" ht="15">
      <c r="B35"/>
      <c r="C35" s="99" t="s">
        <v>101</v>
      </c>
      <c r="D35" s="101">
        <v>4</v>
      </c>
      <c r="E35" s="101">
        <v>4</v>
      </c>
      <c r="F35" s="101">
        <v>4</v>
      </c>
      <c r="G35" s="101">
        <v>4</v>
      </c>
      <c r="H35" s="101">
        <v>4</v>
      </c>
      <c r="I35" s="101">
        <v>4</v>
      </c>
      <c r="J35" s="101">
        <v>4</v>
      </c>
      <c r="K35" s="101">
        <v>4</v>
      </c>
      <c r="L35" s="101">
        <v>4</v>
      </c>
      <c r="M35" s="101">
        <v>4</v>
      </c>
      <c r="N35" s="101">
        <v>4</v>
      </c>
      <c r="O35" s="101">
        <v>4</v>
      </c>
      <c r="P35" s="101">
        <v>4</v>
      </c>
      <c r="Q35" s="101">
        <v>4</v>
      </c>
      <c r="R35" s="101">
        <v>4</v>
      </c>
      <c r="S35" s="101">
        <v>4</v>
      </c>
      <c r="T35" s="101">
        <v>4</v>
      </c>
      <c r="U35" s="101">
        <v>4</v>
      </c>
      <c r="V35" s="101">
        <v>4</v>
      </c>
      <c r="W35" s="101">
        <v>4</v>
      </c>
      <c r="X35" s="101">
        <v>4</v>
      </c>
      <c r="Y35" s="101">
        <v>4</v>
      </c>
      <c r="Z35" s="101">
        <v>4</v>
      </c>
      <c r="AA35" s="101">
        <v>4</v>
      </c>
      <c r="AB35" s="101">
        <v>4</v>
      </c>
      <c r="AC35" s="101">
        <v>4</v>
      </c>
      <c r="AD35" s="101">
        <v>4</v>
      </c>
      <c r="AE35" s="101">
        <v>4</v>
      </c>
      <c r="AF35" s="101">
        <v>4</v>
      </c>
      <c r="AG35" s="101">
        <v>4</v>
      </c>
      <c r="AH35" s="101">
        <v>4</v>
      </c>
      <c r="AI35" s="101">
        <v>4</v>
      </c>
      <c r="AJ35" s="101">
        <v>4</v>
      </c>
      <c r="AK35" s="101">
        <v>4</v>
      </c>
      <c r="AL35" s="101">
        <v>4</v>
      </c>
      <c r="AM35" s="101">
        <v>4</v>
      </c>
      <c r="AN35" s="101">
        <v>4</v>
      </c>
      <c r="AO35" s="101">
        <v>4</v>
      </c>
      <c r="AP35" s="101">
        <v>4</v>
      </c>
      <c r="AQ35" s="101">
        <v>4</v>
      </c>
      <c r="AR35" s="101">
        <v>4</v>
      </c>
      <c r="AS35" s="101">
        <v>4</v>
      </c>
      <c r="AT35" s="101">
        <v>4</v>
      </c>
      <c r="AU35" s="101">
        <v>4</v>
      </c>
      <c r="AV35" s="101">
        <v>4</v>
      </c>
      <c r="AW35" s="101">
        <v>4</v>
      </c>
      <c r="AX35" s="101">
        <v>4</v>
      </c>
      <c r="AY35" s="101">
        <v>4</v>
      </c>
      <c r="AZ35" s="101">
        <v>4</v>
      </c>
      <c r="BA35" s="101">
        <v>4</v>
      </c>
      <c r="BB35" s="101">
        <v>4</v>
      </c>
      <c r="BC35" s="101">
        <v>4</v>
      </c>
      <c r="BD35" s="101">
        <v>4</v>
      </c>
      <c r="BE35" s="101">
        <v>4</v>
      </c>
      <c r="BF35" s="101">
        <v>4</v>
      </c>
      <c r="BG35" s="101">
        <v>4</v>
      </c>
      <c r="BH35" s="101">
        <v>4</v>
      </c>
      <c r="BI35" s="101">
        <v>4</v>
      </c>
      <c r="BJ35" s="101">
        <v>4</v>
      </c>
      <c r="BK35" s="101">
        <v>4</v>
      </c>
      <c r="BL35" s="101">
        <v>4</v>
      </c>
      <c r="BM35" s="101">
        <v>4</v>
      </c>
      <c r="BN35" s="101">
        <v>4</v>
      </c>
      <c r="BO35" s="101">
        <v>4</v>
      </c>
      <c r="BP35" s="101">
        <v>4</v>
      </c>
      <c r="BQ35" s="101">
        <v>4</v>
      </c>
      <c r="BR35" s="101">
        <v>4</v>
      </c>
      <c r="BS35" s="101">
        <v>4</v>
      </c>
      <c r="BT35" s="101">
        <v>4</v>
      </c>
      <c r="BU35" s="101">
        <v>4</v>
      </c>
      <c r="BV35" s="101">
        <v>4</v>
      </c>
      <c r="BW35" s="101">
        <v>4</v>
      </c>
      <c r="BX35" s="101">
        <v>4</v>
      </c>
      <c r="BY35" s="101">
        <v>4</v>
      </c>
      <c r="BZ35" s="101">
        <v>4</v>
      </c>
      <c r="CA35" s="101">
        <v>4</v>
      </c>
      <c r="CB35" s="101">
        <v>4</v>
      </c>
      <c r="CC35" s="101">
        <v>4</v>
      </c>
      <c r="CD35" s="101">
        <v>4</v>
      </c>
      <c r="CE35" s="101">
        <v>4</v>
      </c>
      <c r="CF35" s="101">
        <v>4</v>
      </c>
      <c r="CG35" s="101">
        <v>4</v>
      </c>
      <c r="CH35"/>
      <c r="CI35"/>
      <c r="CJ35"/>
      <c r="CK35"/>
      <c r="CL35"/>
      <c r="CM35"/>
      <c r="CN35"/>
      <c r="CO35"/>
      <c r="CP35"/>
      <c r="CQ35"/>
      <c r="CR35"/>
      <c r="CS35"/>
      <c r="CT35"/>
      <c r="CU35"/>
    </row>
    <row r="36" spans="2:99" ht="15">
      <c r="B36"/>
      <c r="C36" s="100" t="s">
        <v>103</v>
      </c>
      <c r="D36" s="3" t="str">
        <f>IF('Promotion Calculator'!$C$39="","",DATE(YEAR('Promotion Calculator'!$C$39)+4,MONTH('Promotion Calculator'!$C$39),DAY('Promotion Calculator'!$C$39)))</f>
        <v/>
      </c>
      <c r="E36" s="3" t="str">
        <f>IF('Promotion Calculator'!$C$39="","",DATE(YEAR('Promotion Calculator'!$C$39)+4,MONTH('Promotion Calculator'!$C$39),DAY('Promotion Calculator'!$C$39)))</f>
        <v/>
      </c>
      <c r="F36" s="3" t="str">
        <f>IF('Promotion Calculator'!$C$39="","",DATE(YEAR('Promotion Calculator'!$C$39)+4,MONTH('Promotion Calculator'!$C$39),DAY('Promotion Calculator'!$C$39)))</f>
        <v/>
      </c>
      <c r="G36" s="3" t="str">
        <f>IF('Promotion Calculator'!$C$39="","",DATE(YEAR('Promotion Calculator'!$C$39)+4,MONTH('Promotion Calculator'!$C$39),DAY('Promotion Calculator'!$C$39)))</f>
        <v/>
      </c>
      <c r="H36" s="3" t="str">
        <f>IF('Promotion Calculator'!$C$39="","",DATE(YEAR('Promotion Calculator'!$C$39)+4,MONTH('Promotion Calculator'!$C$39),DAY('Promotion Calculator'!$C$39)))</f>
        <v/>
      </c>
      <c r="I36" s="3" t="str">
        <f>IF('Promotion Calculator'!$C$39="","",DATE(YEAR('Promotion Calculator'!$C$39)+4,MONTH('Promotion Calculator'!$C$39),DAY('Promotion Calculator'!$C$39)))</f>
        <v/>
      </c>
      <c r="J36" s="3" t="str">
        <f>IF('Promotion Calculator'!$C$39="","",DATE(YEAR('Promotion Calculator'!$C$39)+4,MONTH('Promotion Calculator'!$C$39),DAY('Promotion Calculator'!$C$39)))</f>
        <v/>
      </c>
      <c r="K36" s="3" t="str">
        <f>IF('Promotion Calculator'!$C$39="","",DATE(YEAR('Promotion Calculator'!$C$39)+4,MONTH('Promotion Calculator'!$C$39),DAY('Promotion Calculator'!$C$39)))</f>
        <v/>
      </c>
      <c r="L36" s="3" t="str">
        <f>IF('Promotion Calculator'!$C$39="","",DATE(YEAR('Promotion Calculator'!$C$39)+4,MONTH('Promotion Calculator'!$C$39),DAY('Promotion Calculator'!$C$39)))</f>
        <v/>
      </c>
      <c r="M36" s="3" t="str">
        <f>IF('Promotion Calculator'!$C$39="","",DATE(YEAR('Promotion Calculator'!$C$39)+4,MONTH('Promotion Calculator'!$C$39),DAY('Promotion Calculator'!$C$39)))</f>
        <v/>
      </c>
      <c r="N36" s="3" t="str">
        <f>IF('Promotion Calculator'!$C$39="","",DATE(YEAR('Promotion Calculator'!$C$39)+4,MONTH('Promotion Calculator'!$C$39),DAY('Promotion Calculator'!$C$39)))</f>
        <v/>
      </c>
      <c r="O36" s="3" t="str">
        <f>IF('Promotion Calculator'!$C$39="","",DATE(YEAR('Promotion Calculator'!$C$39)+4,MONTH('Promotion Calculator'!$C$39),DAY('Promotion Calculator'!$C$39)))</f>
        <v/>
      </c>
      <c r="P36" s="3" t="str">
        <f>IF('Promotion Calculator'!$C$39="","",DATE(YEAR('Promotion Calculator'!$C$39)+4,MONTH('Promotion Calculator'!$C$39),DAY('Promotion Calculator'!$C$39)))</f>
        <v/>
      </c>
      <c r="Q36" s="3" t="str">
        <f>IF('Promotion Calculator'!$C$39="","",DATE(YEAR('Promotion Calculator'!$C$39)+4,MONTH('Promotion Calculator'!$C$39),DAY('Promotion Calculator'!$C$39)))</f>
        <v/>
      </c>
      <c r="R36" s="3" t="str">
        <f>IF('Promotion Calculator'!$C$39="","",DATE(YEAR('Promotion Calculator'!$C$39)+4,MONTH('Promotion Calculator'!$C$39),DAY('Promotion Calculator'!$C$39)))</f>
        <v/>
      </c>
      <c r="S36" s="3" t="str">
        <f>IF('Promotion Calculator'!$C$39="","",DATE(YEAR('Promotion Calculator'!$C$39)+4,MONTH('Promotion Calculator'!$C$39),DAY('Promotion Calculator'!$C$39)))</f>
        <v/>
      </c>
      <c r="T36" s="3" t="str">
        <f>IF('Promotion Calculator'!$C$39="","",DATE(YEAR('Promotion Calculator'!$C$39)+4,MONTH('Promotion Calculator'!$C$39),DAY('Promotion Calculator'!$C$39)))</f>
        <v/>
      </c>
      <c r="U36" s="3" t="str">
        <f>IF('Promotion Calculator'!$C$39="","",DATE(YEAR('Promotion Calculator'!$C$39)+4,MONTH('Promotion Calculator'!$C$39),DAY('Promotion Calculator'!$C$39)))</f>
        <v/>
      </c>
      <c r="V36" s="3" t="str">
        <f>IF('Promotion Calculator'!$C$39="","",DATE(YEAR('Promotion Calculator'!$C$39)+4,MONTH('Promotion Calculator'!$C$39),DAY('Promotion Calculator'!$C$39)))</f>
        <v/>
      </c>
      <c r="W36" s="3" t="str">
        <f>IF('Promotion Calculator'!$C$39="","",DATE(YEAR('Promotion Calculator'!$C$39)+4,MONTH('Promotion Calculator'!$C$39),DAY('Promotion Calculator'!$C$39)))</f>
        <v/>
      </c>
      <c r="X36" s="3" t="str">
        <f>IF('Promotion Calculator'!$C$39="","",DATE(YEAR('Promotion Calculator'!$C$39)+4,MONTH('Promotion Calculator'!$C$39),DAY('Promotion Calculator'!$C$39)))</f>
        <v/>
      </c>
      <c r="Y36" s="3" t="str">
        <f>IF('Promotion Calculator'!$C$39="","",DATE(YEAR('Promotion Calculator'!$C$39)+4,MONTH('Promotion Calculator'!$C$39),DAY('Promotion Calculator'!$C$39)))</f>
        <v/>
      </c>
      <c r="Z36" s="3" t="str">
        <f>IF('Promotion Calculator'!$C$39="","",DATE(YEAR('Promotion Calculator'!$C$39)+4,MONTH('Promotion Calculator'!$C$39),DAY('Promotion Calculator'!$C$39)))</f>
        <v/>
      </c>
      <c r="AA36" s="3" t="str">
        <f>IF('Promotion Calculator'!$C$39="","",DATE(YEAR('Promotion Calculator'!$C$39)+4,MONTH('Promotion Calculator'!$C$39),DAY('Promotion Calculator'!$C$39)))</f>
        <v/>
      </c>
      <c r="AB36" s="3" t="str">
        <f>IF('Promotion Calculator'!$C$39="","",DATE(YEAR('Promotion Calculator'!$C$39)+4,MONTH('Promotion Calculator'!$C$39),DAY('Promotion Calculator'!$C$39)))</f>
        <v/>
      </c>
      <c r="AC36" s="3" t="str">
        <f>IF('Promotion Calculator'!$C$39="","",DATE(YEAR('Promotion Calculator'!$C$39)+4,MONTH('Promotion Calculator'!$C$39),DAY('Promotion Calculator'!$C$39)))</f>
        <v/>
      </c>
      <c r="AD36" s="3" t="str">
        <f>IF('Promotion Calculator'!$C$39="","",DATE(YEAR('Promotion Calculator'!$C$39)+4,MONTH('Promotion Calculator'!$C$39),DAY('Promotion Calculator'!$C$39)))</f>
        <v/>
      </c>
      <c r="AE36" s="3" t="str">
        <f>IF('Promotion Calculator'!$C$39="","",DATE(YEAR('Promotion Calculator'!$C$39)+4,MONTH('Promotion Calculator'!$C$39),DAY('Promotion Calculator'!$C$39)))</f>
        <v/>
      </c>
      <c r="AF36" s="3" t="str">
        <f>IF('Promotion Calculator'!$C$39="","",DATE(YEAR('Promotion Calculator'!$C$39)+4,MONTH('Promotion Calculator'!$C$39),DAY('Promotion Calculator'!$C$39)))</f>
        <v/>
      </c>
      <c r="AG36" s="3" t="str">
        <f>IF('Promotion Calculator'!$C$39="","",DATE(YEAR('Promotion Calculator'!$C$39)+4,MONTH('Promotion Calculator'!$C$39),DAY('Promotion Calculator'!$C$39)))</f>
        <v/>
      </c>
      <c r="AH36" s="3" t="str">
        <f>IF('Promotion Calculator'!$C$39="","",DATE(YEAR('Promotion Calculator'!$C$39)+4,MONTH('Promotion Calculator'!$C$39),DAY('Promotion Calculator'!$C$39)))</f>
        <v/>
      </c>
      <c r="AI36" s="3" t="str">
        <f>IF('Promotion Calculator'!$C$39="","",DATE(YEAR('Promotion Calculator'!$C$39)+4,MONTH('Promotion Calculator'!$C$39),DAY('Promotion Calculator'!$C$39)))</f>
        <v/>
      </c>
      <c r="AJ36" s="3" t="str">
        <f>IF('Promotion Calculator'!$C$39="","",DATE(YEAR('Promotion Calculator'!$C$39)+4,MONTH('Promotion Calculator'!$C$39),DAY('Promotion Calculator'!$C$39)))</f>
        <v/>
      </c>
      <c r="AK36" s="3" t="str">
        <f>IF('Promotion Calculator'!$C$39="","",DATE(YEAR('Promotion Calculator'!$C$39)+4,MONTH('Promotion Calculator'!$C$39),DAY('Promotion Calculator'!$C$39)))</f>
        <v/>
      </c>
      <c r="AL36" s="3" t="str">
        <f>IF('Promotion Calculator'!$C$39="","",DATE(YEAR('Promotion Calculator'!$C$39)+4,MONTH('Promotion Calculator'!$C$39),DAY('Promotion Calculator'!$C$39)))</f>
        <v/>
      </c>
      <c r="AM36" s="3" t="str">
        <f>IF('Promotion Calculator'!$C$39="","",DATE(YEAR('Promotion Calculator'!$C$39)+4,MONTH('Promotion Calculator'!$C$39),DAY('Promotion Calculator'!$C$39)))</f>
        <v/>
      </c>
      <c r="AN36" s="3" t="str">
        <f>IF('Promotion Calculator'!$C$39="","",DATE(YEAR('Promotion Calculator'!$C$39)+4,MONTH('Promotion Calculator'!$C$39),DAY('Promotion Calculator'!$C$39)))</f>
        <v/>
      </c>
      <c r="AO36" s="3" t="str">
        <f>IF('Promotion Calculator'!$C$39="","",DATE(YEAR('Promotion Calculator'!$C$39)+4,MONTH('Promotion Calculator'!$C$39),DAY('Promotion Calculator'!$C$39)))</f>
        <v/>
      </c>
      <c r="AP36" s="3" t="str">
        <f>IF('Promotion Calculator'!$C$39="","",DATE(YEAR('Promotion Calculator'!$C$39)+4,MONTH('Promotion Calculator'!$C$39),DAY('Promotion Calculator'!$C$39)))</f>
        <v/>
      </c>
      <c r="AQ36" s="3" t="str">
        <f>IF('Promotion Calculator'!$C$39="","",DATE(YEAR('Promotion Calculator'!$C$39)+4,MONTH('Promotion Calculator'!$C$39),DAY('Promotion Calculator'!$C$39)))</f>
        <v/>
      </c>
      <c r="AR36" s="3" t="str">
        <f>IF('Promotion Calculator'!$C$39="","",DATE(YEAR('Promotion Calculator'!$C$39)+4,MONTH('Promotion Calculator'!$C$39),DAY('Promotion Calculator'!$C$39)))</f>
        <v/>
      </c>
      <c r="AS36" s="3" t="str">
        <f>IF('Promotion Calculator'!$C$39="","",DATE(YEAR('Promotion Calculator'!$C$39)+4,MONTH('Promotion Calculator'!$C$39),DAY('Promotion Calculator'!$C$39)))</f>
        <v/>
      </c>
      <c r="AT36" s="3" t="str">
        <f>IF('Promotion Calculator'!$C$39="","",DATE(YEAR('Promotion Calculator'!$C$39)+4,MONTH('Promotion Calculator'!$C$39),DAY('Promotion Calculator'!$C$39)))</f>
        <v/>
      </c>
      <c r="AU36" s="3" t="str">
        <f>IF('Promotion Calculator'!$C$39="","",DATE(YEAR('Promotion Calculator'!$C$39)+4,MONTH('Promotion Calculator'!$C$39),DAY('Promotion Calculator'!$C$39)))</f>
        <v/>
      </c>
      <c r="AV36" s="3" t="str">
        <f>IF('Promotion Calculator'!$C$39="","",DATE(YEAR('Promotion Calculator'!$C$39)+4,MONTH('Promotion Calculator'!$C$39),DAY('Promotion Calculator'!$C$39)))</f>
        <v/>
      </c>
      <c r="AW36" s="3" t="str">
        <f>IF('Promotion Calculator'!$C$39="","",DATE(YEAR('Promotion Calculator'!$C$39)+4,MONTH('Promotion Calculator'!$C$39),DAY('Promotion Calculator'!$C$39)))</f>
        <v/>
      </c>
      <c r="AX36" s="3" t="str">
        <f>IF('Promotion Calculator'!$C$39="","",DATE(YEAR('Promotion Calculator'!$C$39)+4,MONTH('Promotion Calculator'!$C$39),DAY('Promotion Calculator'!$C$39)))</f>
        <v/>
      </c>
      <c r="AY36" s="3" t="str">
        <f>IF('Promotion Calculator'!$C$39="","",DATE(YEAR('Promotion Calculator'!$C$39)+4,MONTH('Promotion Calculator'!$C$39),DAY('Promotion Calculator'!$C$39)))</f>
        <v/>
      </c>
      <c r="AZ36" s="3" t="str">
        <f>IF('Promotion Calculator'!$C$39="","",DATE(YEAR('Promotion Calculator'!$C$39)+4,MONTH('Promotion Calculator'!$C$39),DAY('Promotion Calculator'!$C$39)))</f>
        <v/>
      </c>
      <c r="BA36" s="3" t="str">
        <f>IF('Promotion Calculator'!$C$39="","",DATE(YEAR('Promotion Calculator'!$C$39)+4,MONTH('Promotion Calculator'!$C$39),DAY('Promotion Calculator'!$C$39)))</f>
        <v/>
      </c>
      <c r="BB36" s="3" t="str">
        <f>IF('Promotion Calculator'!$C$39="","",DATE(YEAR('Promotion Calculator'!$C$39)+4,MONTH('Promotion Calculator'!$C$39),DAY('Promotion Calculator'!$C$39)))</f>
        <v/>
      </c>
      <c r="BC36" s="3" t="str">
        <f>IF('Promotion Calculator'!$C$39="","",DATE(YEAR('Promotion Calculator'!$C$39)+4,MONTH('Promotion Calculator'!$C$39),DAY('Promotion Calculator'!$C$39)))</f>
        <v/>
      </c>
      <c r="BD36" s="3" t="str">
        <f>IF('Promotion Calculator'!$C$39="","",DATE(YEAR('Promotion Calculator'!$C$39)+4,MONTH('Promotion Calculator'!$C$39),DAY('Promotion Calculator'!$C$39)))</f>
        <v/>
      </c>
      <c r="BE36" s="3" t="str">
        <f>IF('Promotion Calculator'!$C$39="","",DATE(YEAR('Promotion Calculator'!$C$39)+4,MONTH('Promotion Calculator'!$C$39),DAY('Promotion Calculator'!$C$39)))</f>
        <v/>
      </c>
      <c r="BF36" s="3" t="str">
        <f>IF('Promotion Calculator'!$C$39="","",DATE(YEAR('Promotion Calculator'!$C$39)+4,MONTH('Promotion Calculator'!$C$39),DAY('Promotion Calculator'!$C$39)))</f>
        <v/>
      </c>
      <c r="BG36" s="3" t="str">
        <f>IF('Promotion Calculator'!$C$39="","",DATE(YEAR('Promotion Calculator'!$C$39)+4,MONTH('Promotion Calculator'!$C$39),DAY('Promotion Calculator'!$C$39)))</f>
        <v/>
      </c>
      <c r="BH36" s="3" t="str">
        <f>IF('Promotion Calculator'!$C$39="","",DATE(YEAR('Promotion Calculator'!$C$39)+4,MONTH('Promotion Calculator'!$C$39),DAY('Promotion Calculator'!$C$39)))</f>
        <v/>
      </c>
      <c r="BI36" s="3" t="str">
        <f>IF('Promotion Calculator'!$C$39="","",DATE(YEAR('Promotion Calculator'!$C$39)+4,MONTH('Promotion Calculator'!$C$39),DAY('Promotion Calculator'!$C$39)))</f>
        <v/>
      </c>
      <c r="BJ36" s="3" t="str">
        <f>IF('Promotion Calculator'!$C$39="","",DATE(YEAR('Promotion Calculator'!$C$39)+4,MONTH('Promotion Calculator'!$C$39),DAY('Promotion Calculator'!$C$39)))</f>
        <v/>
      </c>
      <c r="BK36" s="3" t="str">
        <f>IF('Promotion Calculator'!$C$39="","",DATE(YEAR('Promotion Calculator'!$C$39)+4,MONTH('Promotion Calculator'!$C$39),DAY('Promotion Calculator'!$C$39)))</f>
        <v/>
      </c>
      <c r="BL36" s="3" t="str">
        <f>IF('Promotion Calculator'!$C$39="","",DATE(YEAR('Promotion Calculator'!$C$39)+4,MONTH('Promotion Calculator'!$C$39),DAY('Promotion Calculator'!$C$39)))</f>
        <v/>
      </c>
      <c r="BM36" s="3" t="str">
        <f>IF('Promotion Calculator'!$C$39="","",DATE(YEAR('Promotion Calculator'!$C$39)+4,MONTH('Promotion Calculator'!$C$39),DAY('Promotion Calculator'!$C$39)))</f>
        <v/>
      </c>
      <c r="BN36" s="3" t="str">
        <f>IF('Promotion Calculator'!$C$39="","",DATE(YEAR('Promotion Calculator'!$C$39)+4,MONTH('Promotion Calculator'!$C$39),DAY('Promotion Calculator'!$C$39)))</f>
        <v/>
      </c>
      <c r="BO36" s="3" t="str">
        <f>IF('Promotion Calculator'!$C$39="","",DATE(YEAR('Promotion Calculator'!$C$39)+4,MONTH('Promotion Calculator'!$C$39),DAY('Promotion Calculator'!$C$39)))</f>
        <v/>
      </c>
      <c r="BP36" s="3" t="str">
        <f>IF('Promotion Calculator'!$C$39="","",DATE(YEAR('Promotion Calculator'!$C$39)+4,MONTH('Promotion Calculator'!$C$39),DAY('Promotion Calculator'!$C$39)))</f>
        <v/>
      </c>
      <c r="BQ36" s="3" t="str">
        <f>IF('Promotion Calculator'!$C$39="","",DATE(YEAR('Promotion Calculator'!$C$39)+4,MONTH('Promotion Calculator'!$C$39),DAY('Promotion Calculator'!$C$39)))</f>
        <v/>
      </c>
      <c r="BR36" s="3" t="str">
        <f>IF('Promotion Calculator'!$C$39="","",DATE(YEAR('Promotion Calculator'!$C$39)+4,MONTH('Promotion Calculator'!$C$39),DAY('Promotion Calculator'!$C$39)))</f>
        <v/>
      </c>
      <c r="BS36" s="3" t="str">
        <f>IF('Promotion Calculator'!$C$39="","",DATE(YEAR('Promotion Calculator'!$C$39)+4,MONTH('Promotion Calculator'!$C$39),DAY('Promotion Calculator'!$C$39)))</f>
        <v/>
      </c>
      <c r="BT36" s="3" t="str">
        <f>IF('Promotion Calculator'!$C$39="","",DATE(YEAR('Promotion Calculator'!$C$39)+4,MONTH('Promotion Calculator'!$C$39),DAY('Promotion Calculator'!$C$39)))</f>
        <v/>
      </c>
      <c r="BU36" s="3" t="str">
        <f>IF('Promotion Calculator'!$C$39="","",DATE(YEAR('Promotion Calculator'!$C$39)+4,MONTH('Promotion Calculator'!$C$39),DAY('Promotion Calculator'!$C$39)))</f>
        <v/>
      </c>
      <c r="BV36" s="3" t="str">
        <f>IF('Promotion Calculator'!$C$39="","",DATE(YEAR('Promotion Calculator'!$C$39)+4,MONTH('Promotion Calculator'!$C$39),DAY('Promotion Calculator'!$C$39)))</f>
        <v/>
      </c>
      <c r="BW36" s="3" t="str">
        <f>IF('Promotion Calculator'!$C$39="","",DATE(YEAR('Promotion Calculator'!$C$39)+4,MONTH('Promotion Calculator'!$C$39),DAY('Promotion Calculator'!$C$39)))</f>
        <v/>
      </c>
      <c r="BX36" s="3" t="str">
        <f>IF('Promotion Calculator'!$C$39="","",DATE(YEAR('Promotion Calculator'!$C$39)+4,MONTH('Promotion Calculator'!$C$39),DAY('Promotion Calculator'!$C$39)))</f>
        <v/>
      </c>
      <c r="BY36" s="3" t="str">
        <f>IF('Promotion Calculator'!$C$39="","",DATE(YEAR('Promotion Calculator'!$C$39)+4,MONTH('Promotion Calculator'!$C$39),DAY('Promotion Calculator'!$C$39)))</f>
        <v/>
      </c>
      <c r="BZ36" s="3" t="str">
        <f>IF('Promotion Calculator'!$C$39="","",DATE(YEAR('Promotion Calculator'!$C$39)+4,MONTH('Promotion Calculator'!$C$39),DAY('Promotion Calculator'!$C$39)))</f>
        <v/>
      </c>
      <c r="CA36" s="3" t="str">
        <f>IF('Promotion Calculator'!$C$39="","",DATE(YEAR('Promotion Calculator'!$C$39)+4,MONTH('Promotion Calculator'!$C$39),DAY('Promotion Calculator'!$C$39)))</f>
        <v/>
      </c>
      <c r="CB36" s="3" t="str">
        <f>IF('Promotion Calculator'!$C$39="","",DATE(YEAR('Promotion Calculator'!$C$39)+4,MONTH('Promotion Calculator'!$C$39),DAY('Promotion Calculator'!$C$39)))</f>
        <v/>
      </c>
      <c r="CC36" s="3" t="str">
        <f>IF('Promotion Calculator'!$C$39="","",DATE(YEAR('Promotion Calculator'!$C$39)+4,MONTH('Promotion Calculator'!$C$39),DAY('Promotion Calculator'!$C$39)))</f>
        <v/>
      </c>
      <c r="CD36" s="3" t="str">
        <f>IF('Promotion Calculator'!$C$39="","",DATE(YEAR('Promotion Calculator'!$C$39)+4,MONTH('Promotion Calculator'!$C$39),DAY('Promotion Calculator'!$C$39)))</f>
        <v/>
      </c>
      <c r="CE36" s="3" t="str">
        <f>IF('Promotion Calculator'!$C$39="","",DATE(YEAR('Promotion Calculator'!$C$39)+4,MONTH('Promotion Calculator'!$C$39),DAY('Promotion Calculator'!$C$39)))</f>
        <v/>
      </c>
      <c r="CF36" s="3" t="str">
        <f>IF('Promotion Calculator'!$C$39="","",DATE(YEAR('Promotion Calculator'!$C$39)+4,MONTH('Promotion Calculator'!$C$39),DAY('Promotion Calculator'!$C$39)))</f>
        <v/>
      </c>
      <c r="CG36" s="3" t="str">
        <f>IF('Promotion Calculator'!$C$39="","",DATE(YEAR('Promotion Calculator'!$C$39)+4,MONTH('Promotion Calculator'!$C$39),DAY('Promotion Calculator'!$C$39)))</f>
        <v/>
      </c>
      <c r="CH36"/>
      <c r="CI36"/>
      <c r="CJ36"/>
      <c r="CK36"/>
      <c r="CL36"/>
      <c r="CM36"/>
      <c r="CN36"/>
      <c r="CO36"/>
      <c r="CP36"/>
      <c r="CQ36"/>
      <c r="CR36"/>
      <c r="CS36"/>
      <c r="CT36"/>
      <c r="CU36"/>
    </row>
    <row r="37" spans="2:99" ht="15">
      <c r="B37"/>
      <c r="C37" s="100" t="s">
        <v>104</v>
      </c>
      <c r="D37" s="3" t="s">
        <v>15</v>
      </c>
      <c r="E37" s="3" t="s">
        <v>15</v>
      </c>
      <c r="F37" s="3" t="s">
        <v>15</v>
      </c>
      <c r="G37" s="3" t="s">
        <v>15</v>
      </c>
      <c r="H37" s="3" t="s">
        <v>15</v>
      </c>
      <c r="I37" s="3" t="s">
        <v>15</v>
      </c>
      <c r="J37" s="3" t="s">
        <v>15</v>
      </c>
      <c r="K37" s="3" t="s">
        <v>15</v>
      </c>
      <c r="L37" s="3" t="s">
        <v>15</v>
      </c>
      <c r="M37" s="3" t="s">
        <v>15</v>
      </c>
      <c r="N37" s="3" t="s">
        <v>15</v>
      </c>
      <c r="O37" s="3" t="s">
        <v>15</v>
      </c>
      <c r="P37" s="3" t="s">
        <v>15</v>
      </c>
      <c r="Q37" s="3" t="s">
        <v>15</v>
      </c>
      <c r="R37" s="3" t="s">
        <v>15</v>
      </c>
      <c r="S37" s="3" t="s">
        <v>15</v>
      </c>
      <c r="T37" s="3" t="s">
        <v>15</v>
      </c>
      <c r="U37" s="3" t="s">
        <v>15</v>
      </c>
      <c r="V37" s="3" t="s">
        <v>15</v>
      </c>
      <c r="W37" s="3" t="s">
        <v>15</v>
      </c>
      <c r="X37" s="3" t="s">
        <v>15</v>
      </c>
      <c r="Y37" s="3" t="s">
        <v>15</v>
      </c>
      <c r="Z37" s="3" t="s">
        <v>15</v>
      </c>
      <c r="AA37" s="3" t="s">
        <v>15</v>
      </c>
      <c r="AB37" s="3" t="s">
        <v>15</v>
      </c>
      <c r="AC37" s="3" t="s">
        <v>15</v>
      </c>
      <c r="AD37" s="3" t="s">
        <v>15</v>
      </c>
      <c r="AE37" s="3" t="s">
        <v>15</v>
      </c>
      <c r="AF37" s="3" t="s">
        <v>15</v>
      </c>
      <c r="AG37" s="3" t="s">
        <v>15</v>
      </c>
      <c r="AH37" s="3" t="s">
        <v>15</v>
      </c>
      <c r="AI37" s="3" t="s">
        <v>15</v>
      </c>
      <c r="AJ37" s="3" t="s">
        <v>15</v>
      </c>
      <c r="AK37" s="3" t="s">
        <v>15</v>
      </c>
      <c r="AL37" s="3" t="s">
        <v>15</v>
      </c>
      <c r="AM37" s="3" t="s">
        <v>15</v>
      </c>
      <c r="AN37" s="3" t="s">
        <v>15</v>
      </c>
      <c r="AO37" s="3" t="s">
        <v>15</v>
      </c>
      <c r="AP37" s="3" t="s">
        <v>15</v>
      </c>
      <c r="AQ37" s="3" t="s">
        <v>15</v>
      </c>
      <c r="AR37" s="3" t="s">
        <v>15</v>
      </c>
      <c r="AS37" s="3" t="s">
        <v>15</v>
      </c>
      <c r="AT37" s="3" t="s">
        <v>15</v>
      </c>
      <c r="AU37" s="3" t="s">
        <v>15</v>
      </c>
      <c r="AV37" s="3" t="s">
        <v>15</v>
      </c>
      <c r="AW37" s="3" t="s">
        <v>15</v>
      </c>
      <c r="AX37" s="3" t="s">
        <v>15</v>
      </c>
      <c r="AY37" s="3" t="s">
        <v>15</v>
      </c>
      <c r="AZ37" s="3" t="s">
        <v>15</v>
      </c>
      <c r="BA37" s="3" t="s">
        <v>15</v>
      </c>
      <c r="BB37" s="3" t="s">
        <v>15</v>
      </c>
      <c r="BC37" s="3" t="s">
        <v>15</v>
      </c>
      <c r="BD37" s="3" t="s">
        <v>15</v>
      </c>
      <c r="BE37" s="3" t="s">
        <v>15</v>
      </c>
      <c r="BF37" s="3" t="s">
        <v>15</v>
      </c>
      <c r="BG37" s="3" t="s">
        <v>15</v>
      </c>
      <c r="BH37" s="3" t="s">
        <v>15</v>
      </c>
      <c r="BI37" s="3" t="s">
        <v>15</v>
      </c>
      <c r="BJ37" s="3" t="s">
        <v>15</v>
      </c>
      <c r="BK37" s="3" t="s">
        <v>15</v>
      </c>
      <c r="BL37" s="3" t="s">
        <v>15</v>
      </c>
      <c r="BM37" s="3" t="s">
        <v>15</v>
      </c>
      <c r="BN37" s="3" t="s">
        <v>15</v>
      </c>
      <c r="BO37" s="3" t="s">
        <v>15</v>
      </c>
      <c r="BP37" s="3" t="s">
        <v>15</v>
      </c>
      <c r="BQ37" s="3" t="s">
        <v>15</v>
      </c>
      <c r="BR37" s="3" t="s">
        <v>15</v>
      </c>
      <c r="BS37" s="3" t="s">
        <v>15</v>
      </c>
      <c r="BT37" s="3" t="s">
        <v>15</v>
      </c>
      <c r="BU37" s="3" t="s">
        <v>15</v>
      </c>
      <c r="BV37" s="3" t="s">
        <v>15</v>
      </c>
      <c r="BW37" s="3" t="s">
        <v>15</v>
      </c>
      <c r="BX37" s="3" t="s">
        <v>15</v>
      </c>
      <c r="BY37" s="3" t="s">
        <v>15</v>
      </c>
      <c r="BZ37" s="3" t="s">
        <v>15</v>
      </c>
      <c r="CA37" s="3" t="s">
        <v>15</v>
      </c>
      <c r="CB37" s="3" t="s">
        <v>15</v>
      </c>
      <c r="CC37" s="3" t="s">
        <v>15</v>
      </c>
      <c r="CD37" s="3" t="s">
        <v>15</v>
      </c>
      <c r="CE37" s="3" t="s">
        <v>15</v>
      </c>
      <c r="CF37" s="3" t="s">
        <v>15</v>
      </c>
      <c r="CG37" s="3" t="s">
        <v>15</v>
      </c>
      <c r="CH37"/>
      <c r="CI37"/>
      <c r="CJ37"/>
      <c r="CK37"/>
      <c r="CL37"/>
      <c r="CM37"/>
      <c r="CN37"/>
      <c r="CO37"/>
      <c r="CP37"/>
      <c r="CQ37"/>
      <c r="CR37"/>
      <c r="CS37"/>
      <c r="CT37"/>
      <c r="CU37"/>
    </row>
    <row r="38" spans="2:99" ht="15">
      <c r="B38"/>
      <c r="C38" s="100" t="s">
        <v>105</v>
      </c>
      <c r="D38" s="3" t="s">
        <v>15</v>
      </c>
      <c r="E38" s="3" t="s">
        <v>15</v>
      </c>
      <c r="F38" s="3" t="s">
        <v>15</v>
      </c>
      <c r="G38" s="3" t="s">
        <v>15</v>
      </c>
      <c r="H38" s="3" t="s">
        <v>15</v>
      </c>
      <c r="I38" s="3" t="s">
        <v>15</v>
      </c>
      <c r="J38" s="3" t="s">
        <v>15</v>
      </c>
      <c r="K38" s="3" t="s">
        <v>15</v>
      </c>
      <c r="L38" s="3" t="s">
        <v>15</v>
      </c>
      <c r="M38" s="3" t="s">
        <v>15</v>
      </c>
      <c r="N38" s="3" t="s">
        <v>15</v>
      </c>
      <c r="O38" s="3" t="s">
        <v>15</v>
      </c>
      <c r="P38" s="3" t="s">
        <v>15</v>
      </c>
      <c r="Q38" s="3" t="s">
        <v>15</v>
      </c>
      <c r="R38" s="3" t="s">
        <v>15</v>
      </c>
      <c r="S38" s="3" t="s">
        <v>15</v>
      </c>
      <c r="T38" s="3" t="s">
        <v>15</v>
      </c>
      <c r="U38" s="3" t="s">
        <v>15</v>
      </c>
      <c r="V38" s="3" t="s">
        <v>15</v>
      </c>
      <c r="W38" s="3" t="s">
        <v>15</v>
      </c>
      <c r="X38" s="3" t="s">
        <v>15</v>
      </c>
      <c r="Y38" s="3" t="s">
        <v>15</v>
      </c>
      <c r="Z38" s="3" t="s">
        <v>15</v>
      </c>
      <c r="AA38" s="3" t="s">
        <v>15</v>
      </c>
      <c r="AB38" s="3" t="s">
        <v>15</v>
      </c>
      <c r="AC38" s="3" t="s">
        <v>15</v>
      </c>
      <c r="AD38" s="3" t="s">
        <v>15</v>
      </c>
      <c r="AE38" s="3" t="s">
        <v>15</v>
      </c>
      <c r="AF38" s="3" t="s">
        <v>15</v>
      </c>
      <c r="AG38" s="3" t="s">
        <v>15</v>
      </c>
      <c r="AH38" s="3" t="s">
        <v>15</v>
      </c>
      <c r="AI38" s="3" t="s">
        <v>15</v>
      </c>
      <c r="AJ38" s="3" t="s">
        <v>15</v>
      </c>
      <c r="AK38" s="3" t="s">
        <v>15</v>
      </c>
      <c r="AL38" s="3" t="s">
        <v>15</v>
      </c>
      <c r="AM38" s="3" t="s">
        <v>15</v>
      </c>
      <c r="AN38" s="3" t="s">
        <v>15</v>
      </c>
      <c r="AO38" s="3" t="s">
        <v>15</v>
      </c>
      <c r="AP38" s="3" t="s">
        <v>15</v>
      </c>
      <c r="AQ38" s="3" t="s">
        <v>15</v>
      </c>
      <c r="AR38" s="3" t="s">
        <v>15</v>
      </c>
      <c r="AS38" s="3" t="s">
        <v>15</v>
      </c>
      <c r="AT38" s="3" t="s">
        <v>15</v>
      </c>
      <c r="AU38" s="3" t="s">
        <v>15</v>
      </c>
      <c r="AV38" s="3" t="s">
        <v>15</v>
      </c>
      <c r="AW38" s="3" t="s">
        <v>15</v>
      </c>
      <c r="AX38" s="3" t="s">
        <v>15</v>
      </c>
      <c r="AY38" s="3" t="s">
        <v>15</v>
      </c>
      <c r="AZ38" s="3" t="s">
        <v>15</v>
      </c>
      <c r="BA38" s="3" t="s">
        <v>15</v>
      </c>
      <c r="BB38" s="3" t="s">
        <v>15</v>
      </c>
      <c r="BC38" s="3" t="s">
        <v>15</v>
      </c>
      <c r="BD38" s="3" t="s">
        <v>15</v>
      </c>
      <c r="BE38" s="3" t="s">
        <v>15</v>
      </c>
      <c r="BF38" s="3" t="s">
        <v>15</v>
      </c>
      <c r="BG38" s="3" t="s">
        <v>15</v>
      </c>
      <c r="BH38" s="3" t="s">
        <v>15</v>
      </c>
      <c r="BI38" s="3" t="s">
        <v>15</v>
      </c>
      <c r="BJ38" s="3" t="s">
        <v>15</v>
      </c>
      <c r="BK38" s="3" t="s">
        <v>15</v>
      </c>
      <c r="BL38" s="3" t="s">
        <v>15</v>
      </c>
      <c r="BM38" s="3" t="s">
        <v>15</v>
      </c>
      <c r="BN38" s="3" t="s">
        <v>15</v>
      </c>
      <c r="BO38" s="3" t="s">
        <v>15</v>
      </c>
      <c r="BP38" s="3" t="s">
        <v>15</v>
      </c>
      <c r="BQ38" s="3" t="s">
        <v>15</v>
      </c>
      <c r="BR38" s="3" t="s">
        <v>15</v>
      </c>
      <c r="BS38" s="3" t="s">
        <v>15</v>
      </c>
      <c r="BT38" s="3" t="s">
        <v>15</v>
      </c>
      <c r="BU38" s="3" t="s">
        <v>15</v>
      </c>
      <c r="BV38" s="3" t="s">
        <v>15</v>
      </c>
      <c r="BW38" s="3" t="s">
        <v>15</v>
      </c>
      <c r="BX38" s="3" t="s">
        <v>15</v>
      </c>
      <c r="BY38" s="3" t="s">
        <v>15</v>
      </c>
      <c r="BZ38" s="3" t="s">
        <v>15</v>
      </c>
      <c r="CA38" s="3" t="s">
        <v>15</v>
      </c>
      <c r="CB38" s="3" t="s">
        <v>15</v>
      </c>
      <c r="CC38" s="3" t="s">
        <v>15</v>
      </c>
      <c r="CD38" s="3" t="s">
        <v>15</v>
      </c>
      <c r="CE38" s="3" t="s">
        <v>15</v>
      </c>
      <c r="CF38" s="3" t="s">
        <v>15</v>
      </c>
      <c r="CG38" s="3" t="s">
        <v>15</v>
      </c>
      <c r="CH38"/>
      <c r="CI38"/>
      <c r="CJ38"/>
      <c r="CK38"/>
      <c r="CL38"/>
      <c r="CM38"/>
      <c r="CN38"/>
      <c r="CO38"/>
      <c r="CP38"/>
      <c r="CQ38"/>
      <c r="CR38"/>
      <c r="CS38"/>
      <c r="CT38"/>
      <c r="CU38"/>
    </row>
    <row r="39" spans="2:99" ht="15">
      <c r="B39"/>
      <c r="C39" s="100" t="s">
        <v>106</v>
      </c>
      <c r="D39" s="3" t="str">
        <f>IF('Promotion Calculator'!$C$39="","",DATE(YEAR('Promotion Calculator'!$C$39)+8,MONTH('Promotion Calculator'!$C$39),DAY('Promotion Calculator'!$C$39)))</f>
        <v/>
      </c>
      <c r="E39" s="3" t="str">
        <f>IF('Promotion Calculator'!$C$39="","",DATE(YEAR('Promotion Calculator'!$C$39)+8,MONTH('Promotion Calculator'!$C$39),DAY('Promotion Calculator'!$C$39)))</f>
        <v/>
      </c>
      <c r="F39" s="3" t="str">
        <f>IF('Promotion Calculator'!$C$39="","",DATE(YEAR('Promotion Calculator'!$C$39)+8,MONTH('Promotion Calculator'!$C$39),DAY('Promotion Calculator'!$C$39)))</f>
        <v/>
      </c>
      <c r="G39" s="3" t="str">
        <f>IF('Promotion Calculator'!$C$39="","",DATE(YEAR('Promotion Calculator'!$C$39)+8,MONTH('Promotion Calculator'!$C$39),DAY('Promotion Calculator'!$C$39)))</f>
        <v/>
      </c>
      <c r="H39" s="3" t="str">
        <f>IF('Promotion Calculator'!$C$39="","",DATE(YEAR('Promotion Calculator'!$C$39)+8,MONTH('Promotion Calculator'!$C$39),DAY('Promotion Calculator'!$C$39)))</f>
        <v/>
      </c>
      <c r="I39" s="3" t="str">
        <f>IF('Promotion Calculator'!$C$39="","",DATE(YEAR('Promotion Calculator'!$C$39)+8,MONTH('Promotion Calculator'!$C$39),DAY('Promotion Calculator'!$C$39)))</f>
        <v/>
      </c>
      <c r="J39" s="3" t="str">
        <f>IF('Promotion Calculator'!$C$39="","",DATE(YEAR('Promotion Calculator'!$C$39)+8,MONTH('Promotion Calculator'!$C$39),DAY('Promotion Calculator'!$C$39)))</f>
        <v/>
      </c>
      <c r="K39" s="3" t="str">
        <f>IF('Promotion Calculator'!$C$39="","",DATE(YEAR('Promotion Calculator'!$C$39)+8,MONTH('Promotion Calculator'!$C$39),DAY('Promotion Calculator'!$C$39)))</f>
        <v/>
      </c>
      <c r="L39" s="3" t="str">
        <f>IF('Promotion Calculator'!$C$39="","",DATE(YEAR('Promotion Calculator'!$C$39)+8,MONTH('Promotion Calculator'!$C$39),DAY('Promotion Calculator'!$C$39)))</f>
        <v/>
      </c>
      <c r="M39" s="3" t="str">
        <f>IF('Promotion Calculator'!$C$39="","",DATE(YEAR('Promotion Calculator'!$C$39)+8,MONTH('Promotion Calculator'!$C$39),DAY('Promotion Calculator'!$C$39)))</f>
        <v/>
      </c>
      <c r="N39" s="3" t="str">
        <f>IF('Promotion Calculator'!$C$39="","",DATE(YEAR('Promotion Calculator'!$C$39)+8,MONTH('Promotion Calculator'!$C$39),DAY('Promotion Calculator'!$C$39)))</f>
        <v/>
      </c>
      <c r="O39" s="3" t="str">
        <f>IF('Promotion Calculator'!$C$39="","",DATE(YEAR('Promotion Calculator'!$C$39)+8,MONTH('Promotion Calculator'!$C$39),DAY('Promotion Calculator'!$C$39)))</f>
        <v/>
      </c>
      <c r="P39" s="3" t="str">
        <f>IF('Promotion Calculator'!$C$39="","",DATE(YEAR('Promotion Calculator'!$C$39)+8,MONTH('Promotion Calculator'!$C$39),DAY('Promotion Calculator'!$C$39)))</f>
        <v/>
      </c>
      <c r="Q39" s="3" t="str">
        <f>IF('Promotion Calculator'!$C$39="","",DATE(YEAR('Promotion Calculator'!$C$39)+8,MONTH('Promotion Calculator'!$C$39),DAY('Promotion Calculator'!$C$39)))</f>
        <v/>
      </c>
      <c r="R39" s="3" t="str">
        <f>IF('Promotion Calculator'!$C$39="","",DATE(YEAR('Promotion Calculator'!$C$39)+8,MONTH('Promotion Calculator'!$C$39),DAY('Promotion Calculator'!$C$39)))</f>
        <v/>
      </c>
      <c r="S39" s="3" t="str">
        <f>IF('Promotion Calculator'!$C$39="","",DATE(YEAR('Promotion Calculator'!$C$39)+8,MONTH('Promotion Calculator'!$C$39),DAY('Promotion Calculator'!$C$39)))</f>
        <v/>
      </c>
      <c r="T39" s="3" t="str">
        <f>IF('Promotion Calculator'!$C$39="","",DATE(YEAR('Promotion Calculator'!$C$39)+8,MONTH('Promotion Calculator'!$C$39),DAY('Promotion Calculator'!$C$39)))</f>
        <v/>
      </c>
      <c r="U39" s="3" t="str">
        <f>IF('Promotion Calculator'!$C$39="","",DATE(YEAR('Promotion Calculator'!$C$39)+8,MONTH('Promotion Calculator'!$C$39),DAY('Promotion Calculator'!$C$39)))</f>
        <v/>
      </c>
      <c r="V39" s="3" t="str">
        <f>IF('Promotion Calculator'!$C$39="","",DATE(YEAR('Promotion Calculator'!$C$39)+8,MONTH('Promotion Calculator'!$C$39),DAY('Promotion Calculator'!$C$39)))</f>
        <v/>
      </c>
      <c r="W39" s="3" t="str">
        <f>IF('Promotion Calculator'!$C$39="","",DATE(YEAR('Promotion Calculator'!$C$39)+8,MONTH('Promotion Calculator'!$C$39),DAY('Promotion Calculator'!$C$39)))</f>
        <v/>
      </c>
      <c r="X39" s="3" t="str">
        <f>IF('Promotion Calculator'!$C$39="","",DATE(YEAR('Promotion Calculator'!$C$39)+8,MONTH('Promotion Calculator'!$C$39),DAY('Promotion Calculator'!$C$39)))</f>
        <v/>
      </c>
      <c r="Y39" s="3" t="str">
        <f>IF('Promotion Calculator'!$C$39="","",DATE(YEAR('Promotion Calculator'!$C$39)+8,MONTH('Promotion Calculator'!$C$39),DAY('Promotion Calculator'!$C$39)))</f>
        <v/>
      </c>
      <c r="Z39" s="3" t="str">
        <f>IF('Promotion Calculator'!$C$39="","",DATE(YEAR('Promotion Calculator'!$C$39)+8,MONTH('Promotion Calculator'!$C$39),DAY('Promotion Calculator'!$C$39)))</f>
        <v/>
      </c>
      <c r="AA39" s="3" t="str">
        <f>IF('Promotion Calculator'!$C$39="","",DATE(YEAR('Promotion Calculator'!$C$39)+8,MONTH('Promotion Calculator'!$C$39),DAY('Promotion Calculator'!$C$39)))</f>
        <v/>
      </c>
      <c r="AB39" s="3" t="str">
        <f>IF('Promotion Calculator'!$C$39="","",DATE(YEAR('Promotion Calculator'!$C$39)+8,MONTH('Promotion Calculator'!$C$39),DAY('Promotion Calculator'!$C$39)))</f>
        <v/>
      </c>
      <c r="AC39" s="3" t="str">
        <f>IF('Promotion Calculator'!$C$39="","",DATE(YEAR('Promotion Calculator'!$C$39)+8,MONTH('Promotion Calculator'!$C$39),DAY('Promotion Calculator'!$C$39)))</f>
        <v/>
      </c>
      <c r="AD39" s="3" t="str">
        <f>IF('Promotion Calculator'!$C$39="","",DATE(YEAR('Promotion Calculator'!$C$39)+8,MONTH('Promotion Calculator'!$C$39),DAY('Promotion Calculator'!$C$39)))</f>
        <v/>
      </c>
      <c r="AE39" s="3" t="str">
        <f>IF('Promotion Calculator'!$C$39="","",DATE(YEAR('Promotion Calculator'!$C$39)+8,MONTH('Promotion Calculator'!$C$39),DAY('Promotion Calculator'!$C$39)))</f>
        <v/>
      </c>
      <c r="AF39" s="3" t="str">
        <f>IF('Promotion Calculator'!$C$39="","",DATE(YEAR('Promotion Calculator'!$C$39)+8,MONTH('Promotion Calculator'!$C$39),DAY('Promotion Calculator'!$C$39)))</f>
        <v/>
      </c>
      <c r="AG39" s="3" t="str">
        <f>IF('Promotion Calculator'!$C$39="","",DATE(YEAR('Promotion Calculator'!$C$39)+8,MONTH('Promotion Calculator'!$C$39),DAY('Promotion Calculator'!$C$39)))</f>
        <v/>
      </c>
      <c r="AH39" s="3" t="str">
        <f>IF('Promotion Calculator'!$C$39="","",DATE(YEAR('Promotion Calculator'!$C$39)+8,MONTH('Promotion Calculator'!$C$39),DAY('Promotion Calculator'!$C$39)))</f>
        <v/>
      </c>
      <c r="AI39" s="3" t="str">
        <f>IF('Promotion Calculator'!$C$39="","",DATE(YEAR('Promotion Calculator'!$C$39)+8,MONTH('Promotion Calculator'!$C$39),DAY('Promotion Calculator'!$C$39)))</f>
        <v/>
      </c>
      <c r="AJ39" s="3" t="str">
        <f>IF('Promotion Calculator'!$C$39="","",DATE(YEAR('Promotion Calculator'!$C$39)+8,MONTH('Promotion Calculator'!$C$39),DAY('Promotion Calculator'!$C$39)))</f>
        <v/>
      </c>
      <c r="AK39" s="3" t="str">
        <f>IF('Promotion Calculator'!$C$39="","",DATE(YEAR('Promotion Calculator'!$C$39)+8,MONTH('Promotion Calculator'!$C$39),DAY('Promotion Calculator'!$C$39)))</f>
        <v/>
      </c>
      <c r="AL39" s="3" t="str">
        <f>IF('Promotion Calculator'!$C$39="","",DATE(YEAR('Promotion Calculator'!$C$39)+8,MONTH('Promotion Calculator'!$C$39),DAY('Promotion Calculator'!$C$39)))</f>
        <v/>
      </c>
      <c r="AM39" s="3" t="str">
        <f>IF('Promotion Calculator'!$C$39="","",DATE(YEAR('Promotion Calculator'!$C$39)+8,MONTH('Promotion Calculator'!$C$39),DAY('Promotion Calculator'!$C$39)))</f>
        <v/>
      </c>
      <c r="AN39" s="3" t="str">
        <f>IF('Promotion Calculator'!$C$39="","",DATE(YEAR('Promotion Calculator'!$C$39)+8,MONTH('Promotion Calculator'!$C$39),DAY('Promotion Calculator'!$C$39)))</f>
        <v/>
      </c>
      <c r="AO39" s="3" t="str">
        <f>IF('Promotion Calculator'!$C$39="","",DATE(YEAR('Promotion Calculator'!$C$39)+8,MONTH('Promotion Calculator'!$C$39),DAY('Promotion Calculator'!$C$39)))</f>
        <v/>
      </c>
      <c r="AP39" s="3" t="str">
        <f>IF('Promotion Calculator'!$C$39="","",DATE(YEAR('Promotion Calculator'!$C$39)+8,MONTH('Promotion Calculator'!$C$39),DAY('Promotion Calculator'!$C$39)))</f>
        <v/>
      </c>
      <c r="AQ39" s="3" t="str">
        <f>IF('Promotion Calculator'!$C$39="","",DATE(YEAR('Promotion Calculator'!$C$39)+8,MONTH('Promotion Calculator'!$C$39),DAY('Promotion Calculator'!$C$39)))</f>
        <v/>
      </c>
      <c r="AR39" s="3" t="str">
        <f>IF('Promotion Calculator'!$C$39="","",DATE(YEAR('Promotion Calculator'!$C$39)+8,MONTH('Promotion Calculator'!$C$39),DAY('Promotion Calculator'!$C$39)))</f>
        <v/>
      </c>
      <c r="AS39" s="3" t="str">
        <f>IF('Promotion Calculator'!$C$39="","",DATE(YEAR('Promotion Calculator'!$C$39)+8,MONTH('Promotion Calculator'!$C$39),DAY('Promotion Calculator'!$C$39)))</f>
        <v/>
      </c>
      <c r="AT39" s="3" t="str">
        <f>IF('Promotion Calculator'!$C$39="","",DATE(YEAR('Promotion Calculator'!$C$39)+8,MONTH('Promotion Calculator'!$C$39),DAY('Promotion Calculator'!$C$39)))</f>
        <v/>
      </c>
      <c r="AU39" s="3" t="str">
        <f>IF('Promotion Calculator'!$C$39="","",DATE(YEAR('Promotion Calculator'!$C$39)+8,MONTH('Promotion Calculator'!$C$39),DAY('Promotion Calculator'!$C$39)))</f>
        <v/>
      </c>
      <c r="AV39" s="3" t="str">
        <f>IF('Promotion Calculator'!$C$39="","",DATE(YEAR('Promotion Calculator'!$C$39)+8,MONTH('Promotion Calculator'!$C$39),DAY('Promotion Calculator'!$C$39)))</f>
        <v/>
      </c>
      <c r="AW39" s="3" t="str">
        <f>IF('Promotion Calculator'!$C$39="","",DATE(YEAR('Promotion Calculator'!$C$39)+8,MONTH('Promotion Calculator'!$C$39),DAY('Promotion Calculator'!$C$39)))</f>
        <v/>
      </c>
      <c r="AX39" s="3" t="str">
        <f>IF('Promotion Calculator'!$C$39="","",DATE(YEAR('Promotion Calculator'!$C$39)+8,MONTH('Promotion Calculator'!$C$39),DAY('Promotion Calculator'!$C$39)))</f>
        <v/>
      </c>
      <c r="AY39" s="3" t="str">
        <f>IF('Promotion Calculator'!$C$39="","",DATE(YEAR('Promotion Calculator'!$C$39)+8,MONTH('Promotion Calculator'!$C$39),DAY('Promotion Calculator'!$C$39)))</f>
        <v/>
      </c>
      <c r="AZ39" s="3" t="str">
        <f>IF('Promotion Calculator'!$C$39="","",DATE(YEAR('Promotion Calculator'!$C$39)+8,MONTH('Promotion Calculator'!$C$39),DAY('Promotion Calculator'!$C$39)))</f>
        <v/>
      </c>
      <c r="BA39" s="3" t="str">
        <f>IF('Promotion Calculator'!$C$39="","",DATE(YEAR('Promotion Calculator'!$C$39)+8,MONTH('Promotion Calculator'!$C$39),DAY('Promotion Calculator'!$C$39)))</f>
        <v/>
      </c>
      <c r="BB39" s="3" t="str">
        <f>IF('Promotion Calculator'!$C$39="","",DATE(YEAR('Promotion Calculator'!$C$39)+8,MONTH('Promotion Calculator'!$C$39),DAY('Promotion Calculator'!$C$39)))</f>
        <v/>
      </c>
      <c r="BC39" s="3" t="str">
        <f>IF('Promotion Calculator'!$C$39="","",DATE(YEAR('Promotion Calculator'!$C$39)+8,MONTH('Promotion Calculator'!$C$39),DAY('Promotion Calculator'!$C$39)))</f>
        <v/>
      </c>
      <c r="BD39" s="3" t="str">
        <f>IF('Promotion Calculator'!$C$39="","",DATE(YEAR('Promotion Calculator'!$C$39)+8,MONTH('Promotion Calculator'!$C$39),DAY('Promotion Calculator'!$C$39)))</f>
        <v/>
      </c>
      <c r="BE39" s="3" t="str">
        <f>IF('Promotion Calculator'!$C$39="","",DATE(YEAR('Promotion Calculator'!$C$39)+8,MONTH('Promotion Calculator'!$C$39),DAY('Promotion Calculator'!$C$39)))</f>
        <v/>
      </c>
      <c r="BF39" s="3" t="str">
        <f>IF('Promotion Calculator'!$C$39="","",DATE(YEAR('Promotion Calculator'!$C$39)+8,MONTH('Promotion Calculator'!$C$39),DAY('Promotion Calculator'!$C$39)))</f>
        <v/>
      </c>
      <c r="BG39" s="3" t="str">
        <f>IF('Promotion Calculator'!$C$39="","",DATE(YEAR('Promotion Calculator'!$C$39)+8,MONTH('Promotion Calculator'!$C$39),DAY('Promotion Calculator'!$C$39)))</f>
        <v/>
      </c>
      <c r="BH39" s="3" t="str">
        <f>IF('Promotion Calculator'!$C$39="","",DATE(YEAR('Promotion Calculator'!$C$39)+8,MONTH('Promotion Calculator'!$C$39),DAY('Promotion Calculator'!$C$39)))</f>
        <v/>
      </c>
      <c r="BI39" s="3" t="str">
        <f>IF('Promotion Calculator'!$C$39="","",DATE(YEAR('Promotion Calculator'!$C$39)+8,MONTH('Promotion Calculator'!$C$39),DAY('Promotion Calculator'!$C$39)))</f>
        <v/>
      </c>
      <c r="BJ39" s="3" t="str">
        <f>IF('Promotion Calculator'!$C$39="","",DATE(YEAR('Promotion Calculator'!$C$39)+8,MONTH('Promotion Calculator'!$C$39),DAY('Promotion Calculator'!$C$39)))</f>
        <v/>
      </c>
      <c r="BK39" s="3" t="str">
        <f>IF('Promotion Calculator'!$C$39="","",DATE(YEAR('Promotion Calculator'!$C$39)+8,MONTH('Promotion Calculator'!$C$39),DAY('Promotion Calculator'!$C$39)))</f>
        <v/>
      </c>
      <c r="BL39" s="3" t="str">
        <f>IF('Promotion Calculator'!$C$39="","",DATE(YEAR('Promotion Calculator'!$C$39)+8,MONTH('Promotion Calculator'!$C$39),DAY('Promotion Calculator'!$C$39)))</f>
        <v/>
      </c>
      <c r="BM39" s="3" t="str">
        <f>IF('Promotion Calculator'!$C$39="","",DATE(YEAR('Promotion Calculator'!$C$39)+8,MONTH('Promotion Calculator'!$C$39),DAY('Promotion Calculator'!$C$39)))</f>
        <v/>
      </c>
      <c r="BN39" s="3" t="str">
        <f>IF('Promotion Calculator'!$C$39="","",DATE(YEAR('Promotion Calculator'!$C$39)+8,MONTH('Promotion Calculator'!$C$39),DAY('Promotion Calculator'!$C$39)))</f>
        <v/>
      </c>
      <c r="BO39" s="3" t="str">
        <f>IF('Promotion Calculator'!$C$39="","",DATE(YEAR('Promotion Calculator'!$C$39)+8,MONTH('Promotion Calculator'!$C$39),DAY('Promotion Calculator'!$C$39)))</f>
        <v/>
      </c>
      <c r="BP39" s="3" t="str">
        <f>IF('Promotion Calculator'!$C$39="","",DATE(YEAR('Promotion Calculator'!$C$39)+8,MONTH('Promotion Calculator'!$C$39),DAY('Promotion Calculator'!$C$39)))</f>
        <v/>
      </c>
      <c r="BQ39" s="3" t="str">
        <f>IF('Promotion Calculator'!$C$39="","",DATE(YEAR('Promotion Calculator'!$C$39)+8,MONTH('Promotion Calculator'!$C$39),DAY('Promotion Calculator'!$C$39)))</f>
        <v/>
      </c>
      <c r="BR39" s="3" t="str">
        <f>IF('Promotion Calculator'!$C$39="","",DATE(YEAR('Promotion Calculator'!$C$39)+8,MONTH('Promotion Calculator'!$C$39),DAY('Promotion Calculator'!$C$39)))</f>
        <v/>
      </c>
      <c r="BS39" s="3" t="str">
        <f>IF('Promotion Calculator'!$C$39="","",DATE(YEAR('Promotion Calculator'!$C$39)+8,MONTH('Promotion Calculator'!$C$39),DAY('Promotion Calculator'!$C$39)))</f>
        <v/>
      </c>
      <c r="BT39" s="3" t="str">
        <f>IF('Promotion Calculator'!$C$39="","",DATE(YEAR('Promotion Calculator'!$C$39)+8,MONTH('Promotion Calculator'!$C$39),DAY('Promotion Calculator'!$C$39)))</f>
        <v/>
      </c>
      <c r="BU39" s="3" t="str">
        <f>IF('Promotion Calculator'!$C$39="","",DATE(YEAR('Promotion Calculator'!$C$39)+8,MONTH('Promotion Calculator'!$C$39),DAY('Promotion Calculator'!$C$39)))</f>
        <v/>
      </c>
      <c r="BV39" s="3" t="str">
        <f>IF('Promotion Calculator'!$C$39="","",DATE(YEAR('Promotion Calculator'!$C$39)+8,MONTH('Promotion Calculator'!$C$39),DAY('Promotion Calculator'!$C$39)))</f>
        <v/>
      </c>
      <c r="BW39" s="3" t="str">
        <f>IF('Promotion Calculator'!$C$39="","",DATE(YEAR('Promotion Calculator'!$C$39)+8,MONTH('Promotion Calculator'!$C$39),DAY('Promotion Calculator'!$C$39)))</f>
        <v/>
      </c>
      <c r="BX39" s="3" t="str">
        <f>IF('Promotion Calculator'!$C$39="","",DATE(YEAR('Promotion Calculator'!$C$39)+8,MONTH('Promotion Calculator'!$C$39),DAY('Promotion Calculator'!$C$39)))</f>
        <v/>
      </c>
      <c r="BY39" s="3" t="str">
        <f>IF('Promotion Calculator'!$C$39="","",DATE(YEAR('Promotion Calculator'!$C$39)+8,MONTH('Promotion Calculator'!$C$39),DAY('Promotion Calculator'!$C$39)))</f>
        <v/>
      </c>
      <c r="BZ39" s="3" t="str">
        <f>IF('Promotion Calculator'!$C$39="","",DATE(YEAR('Promotion Calculator'!$C$39)+8,MONTH('Promotion Calculator'!$C$39),DAY('Promotion Calculator'!$C$39)))</f>
        <v/>
      </c>
      <c r="CA39" s="3" t="str">
        <f>IF('Promotion Calculator'!$C$39="","",DATE(YEAR('Promotion Calculator'!$C$39)+8,MONTH('Promotion Calculator'!$C$39),DAY('Promotion Calculator'!$C$39)))</f>
        <v/>
      </c>
      <c r="CB39" s="3" t="str">
        <f>IF('Promotion Calculator'!$C$39="","",DATE(YEAR('Promotion Calculator'!$C$39)+8,MONTH('Promotion Calculator'!$C$39),DAY('Promotion Calculator'!$C$39)))</f>
        <v/>
      </c>
      <c r="CC39" s="3" t="str">
        <f>IF('Promotion Calculator'!$C$39="","",DATE(YEAR('Promotion Calculator'!$C$39)+8,MONTH('Promotion Calculator'!$C$39),DAY('Promotion Calculator'!$C$39)))</f>
        <v/>
      </c>
      <c r="CD39" s="3" t="str">
        <f>IF('Promotion Calculator'!$C$39="","",DATE(YEAR('Promotion Calculator'!$C$39)+8,MONTH('Promotion Calculator'!$C$39),DAY('Promotion Calculator'!$C$39)))</f>
        <v/>
      </c>
      <c r="CE39" s="3" t="str">
        <f>IF('Promotion Calculator'!$C$39="","",DATE(YEAR('Promotion Calculator'!$C$39)+8,MONTH('Promotion Calculator'!$C$39),DAY('Promotion Calculator'!$C$39)))</f>
        <v/>
      </c>
      <c r="CF39" s="3" t="str">
        <f>IF('Promotion Calculator'!$C$39="","",DATE(YEAR('Promotion Calculator'!$C$39)+8,MONTH('Promotion Calculator'!$C$39),DAY('Promotion Calculator'!$C$39)))</f>
        <v/>
      </c>
      <c r="CG39" s="3" t="str">
        <f>IF('Promotion Calculator'!$C$39="","",DATE(YEAR('Promotion Calculator'!$C$39)+8,MONTH('Promotion Calculator'!$C$39),DAY('Promotion Calculator'!$C$39)))</f>
        <v/>
      </c>
      <c r="CH39"/>
      <c r="CI39"/>
      <c r="CJ39"/>
      <c r="CK39"/>
      <c r="CL39"/>
      <c r="CM39"/>
      <c r="CN39"/>
      <c r="CO39"/>
      <c r="CP39"/>
      <c r="CQ39"/>
      <c r="CR39"/>
      <c r="CS39"/>
      <c r="CT39"/>
      <c r="CU39"/>
    </row>
    <row r="40" spans="2:99" ht="15">
      <c r="B40"/>
      <c r="C40" s="100" t="s">
        <v>107</v>
      </c>
      <c r="D40" s="3" t="s">
        <v>15</v>
      </c>
      <c r="E40" s="3" t="s">
        <v>15</v>
      </c>
      <c r="F40" s="3" t="s">
        <v>15</v>
      </c>
      <c r="G40" s="3" t="s">
        <v>15</v>
      </c>
      <c r="H40" s="3" t="s">
        <v>15</v>
      </c>
      <c r="I40" s="3" t="s">
        <v>15</v>
      </c>
      <c r="J40" s="3" t="s">
        <v>15</v>
      </c>
      <c r="K40" s="3" t="s">
        <v>15</v>
      </c>
      <c r="L40" s="3" t="s">
        <v>15</v>
      </c>
      <c r="M40" s="3" t="s">
        <v>15</v>
      </c>
      <c r="N40" s="3" t="s">
        <v>15</v>
      </c>
      <c r="O40" s="3" t="s">
        <v>15</v>
      </c>
      <c r="P40" s="3" t="s">
        <v>15</v>
      </c>
      <c r="Q40" s="3" t="s">
        <v>15</v>
      </c>
      <c r="R40" s="3" t="s">
        <v>15</v>
      </c>
      <c r="S40" s="3" t="s">
        <v>15</v>
      </c>
      <c r="T40" s="3" t="s">
        <v>15</v>
      </c>
      <c r="U40" s="3" t="s">
        <v>15</v>
      </c>
      <c r="V40" s="3" t="s">
        <v>15</v>
      </c>
      <c r="W40" s="3" t="s">
        <v>15</v>
      </c>
      <c r="X40" s="3" t="s">
        <v>15</v>
      </c>
      <c r="Y40" s="3" t="s">
        <v>15</v>
      </c>
      <c r="Z40" s="3" t="s">
        <v>15</v>
      </c>
      <c r="AA40" s="3" t="s">
        <v>15</v>
      </c>
      <c r="AB40" s="3" t="s">
        <v>15</v>
      </c>
      <c r="AC40" s="3" t="s">
        <v>15</v>
      </c>
      <c r="AD40" s="3" t="s">
        <v>15</v>
      </c>
      <c r="AE40" s="3" t="s">
        <v>15</v>
      </c>
      <c r="AF40" s="3" t="s">
        <v>15</v>
      </c>
      <c r="AG40" s="3" t="s">
        <v>15</v>
      </c>
      <c r="AH40" s="3" t="s">
        <v>15</v>
      </c>
      <c r="AI40" s="3" t="s">
        <v>15</v>
      </c>
      <c r="AJ40" s="3" t="s">
        <v>15</v>
      </c>
      <c r="AK40" s="3" t="s">
        <v>15</v>
      </c>
      <c r="AL40" s="3" t="s">
        <v>15</v>
      </c>
      <c r="AM40" s="3" t="s">
        <v>15</v>
      </c>
      <c r="AN40" s="3" t="s">
        <v>15</v>
      </c>
      <c r="AO40" s="3" t="s">
        <v>15</v>
      </c>
      <c r="AP40" s="3" t="s">
        <v>15</v>
      </c>
      <c r="AQ40" s="3" t="s">
        <v>15</v>
      </c>
      <c r="AR40" s="3" t="s">
        <v>15</v>
      </c>
      <c r="AS40" s="3" t="s">
        <v>15</v>
      </c>
      <c r="AT40" s="3" t="s">
        <v>15</v>
      </c>
      <c r="AU40" s="3" t="s">
        <v>15</v>
      </c>
      <c r="AV40" s="3" t="s">
        <v>15</v>
      </c>
      <c r="AW40" s="3" t="s">
        <v>15</v>
      </c>
      <c r="AX40" s="3" t="s">
        <v>15</v>
      </c>
      <c r="AY40" s="3" t="s">
        <v>15</v>
      </c>
      <c r="AZ40" s="3" t="s">
        <v>15</v>
      </c>
      <c r="BA40" s="3" t="s">
        <v>15</v>
      </c>
      <c r="BB40" s="3" t="s">
        <v>15</v>
      </c>
      <c r="BC40" s="3" t="s">
        <v>15</v>
      </c>
      <c r="BD40" s="3" t="s">
        <v>15</v>
      </c>
      <c r="BE40" s="3" t="s">
        <v>15</v>
      </c>
      <c r="BF40" s="3" t="s">
        <v>15</v>
      </c>
      <c r="BG40" s="3" t="s">
        <v>15</v>
      </c>
      <c r="BH40" s="3" t="s">
        <v>15</v>
      </c>
      <c r="BI40" s="3" t="s">
        <v>15</v>
      </c>
      <c r="BJ40" s="3" t="s">
        <v>15</v>
      </c>
      <c r="BK40" s="3" t="s">
        <v>15</v>
      </c>
      <c r="BL40" s="3" t="s">
        <v>15</v>
      </c>
      <c r="BM40" s="3" t="s">
        <v>15</v>
      </c>
      <c r="BN40" s="3" t="s">
        <v>15</v>
      </c>
      <c r="BO40" s="3" t="s">
        <v>15</v>
      </c>
      <c r="BP40" s="3" t="s">
        <v>15</v>
      </c>
      <c r="BQ40" s="3" t="s">
        <v>15</v>
      </c>
      <c r="BR40" s="3" t="s">
        <v>15</v>
      </c>
      <c r="BS40" s="3" t="s">
        <v>15</v>
      </c>
      <c r="BT40" s="3" t="s">
        <v>15</v>
      </c>
      <c r="BU40" s="3" t="s">
        <v>15</v>
      </c>
      <c r="BV40" s="3" t="s">
        <v>15</v>
      </c>
      <c r="BW40" s="3" t="s">
        <v>15</v>
      </c>
      <c r="BX40" s="3" t="s">
        <v>15</v>
      </c>
      <c r="BY40" s="3" t="s">
        <v>15</v>
      </c>
      <c r="BZ40" s="3" t="s">
        <v>15</v>
      </c>
      <c r="CA40" s="3" t="s">
        <v>15</v>
      </c>
      <c r="CB40" s="3" t="s">
        <v>15</v>
      </c>
      <c r="CC40" s="3" t="s">
        <v>15</v>
      </c>
      <c r="CD40" s="3" t="s">
        <v>15</v>
      </c>
      <c r="CE40" s="3" t="s">
        <v>15</v>
      </c>
      <c r="CF40" s="3" t="s">
        <v>15</v>
      </c>
      <c r="CG40" s="3" t="s">
        <v>15</v>
      </c>
      <c r="CH40"/>
      <c r="CI40"/>
      <c r="CJ40"/>
      <c r="CK40"/>
      <c r="CL40"/>
      <c r="CM40"/>
      <c r="CN40"/>
      <c r="CO40"/>
      <c r="CP40"/>
      <c r="CQ40"/>
      <c r="CR40"/>
      <c r="CS40"/>
      <c r="CT40"/>
      <c r="CU40"/>
    </row>
    <row r="41" spans="2:99" ht="15">
      <c r="B41"/>
      <c r="C41" s="100" t="s">
        <v>108</v>
      </c>
      <c r="D41" s="3" t="s">
        <v>15</v>
      </c>
      <c r="E41" s="3" t="s">
        <v>15</v>
      </c>
      <c r="F41" s="3" t="s">
        <v>15</v>
      </c>
      <c r="G41" s="3" t="s">
        <v>15</v>
      </c>
      <c r="H41" s="3" t="s">
        <v>15</v>
      </c>
      <c r="I41" s="3" t="s">
        <v>15</v>
      </c>
      <c r="J41" s="3" t="s">
        <v>15</v>
      </c>
      <c r="K41" s="3" t="s">
        <v>15</v>
      </c>
      <c r="L41" s="3" t="s">
        <v>15</v>
      </c>
      <c r="M41" s="3" t="s">
        <v>15</v>
      </c>
      <c r="N41" s="3" t="s">
        <v>15</v>
      </c>
      <c r="O41" s="3" t="s">
        <v>15</v>
      </c>
      <c r="P41" s="3" t="s">
        <v>15</v>
      </c>
      <c r="Q41" s="3" t="s">
        <v>15</v>
      </c>
      <c r="R41" s="3" t="s">
        <v>15</v>
      </c>
      <c r="S41" s="3" t="s">
        <v>15</v>
      </c>
      <c r="T41" s="3" t="s">
        <v>15</v>
      </c>
      <c r="U41" s="3" t="s">
        <v>15</v>
      </c>
      <c r="V41" s="3" t="s">
        <v>15</v>
      </c>
      <c r="W41" s="3" t="s">
        <v>15</v>
      </c>
      <c r="X41" s="3" t="s">
        <v>15</v>
      </c>
      <c r="Y41" s="3" t="s">
        <v>15</v>
      </c>
      <c r="Z41" s="3" t="s">
        <v>15</v>
      </c>
      <c r="AA41" s="3" t="s">
        <v>15</v>
      </c>
      <c r="AB41" s="3" t="s">
        <v>15</v>
      </c>
      <c r="AC41" s="3" t="s">
        <v>15</v>
      </c>
      <c r="AD41" s="3" t="s">
        <v>15</v>
      </c>
      <c r="AE41" s="3" t="s">
        <v>15</v>
      </c>
      <c r="AF41" s="3" t="s">
        <v>15</v>
      </c>
      <c r="AG41" s="3" t="s">
        <v>15</v>
      </c>
      <c r="AH41" s="3" t="s">
        <v>15</v>
      </c>
      <c r="AI41" s="3" t="s">
        <v>15</v>
      </c>
      <c r="AJ41" s="3" t="s">
        <v>15</v>
      </c>
      <c r="AK41" s="3" t="s">
        <v>15</v>
      </c>
      <c r="AL41" s="3" t="s">
        <v>15</v>
      </c>
      <c r="AM41" s="3" t="s">
        <v>15</v>
      </c>
      <c r="AN41" s="3" t="s">
        <v>15</v>
      </c>
      <c r="AO41" s="3" t="s">
        <v>15</v>
      </c>
      <c r="AP41" s="3" t="s">
        <v>15</v>
      </c>
      <c r="AQ41" s="3" t="s">
        <v>15</v>
      </c>
      <c r="AR41" s="3" t="s">
        <v>15</v>
      </c>
      <c r="AS41" s="3" t="s">
        <v>15</v>
      </c>
      <c r="AT41" s="3" t="s">
        <v>15</v>
      </c>
      <c r="AU41" s="3" t="s">
        <v>15</v>
      </c>
      <c r="AV41" s="3" t="s">
        <v>15</v>
      </c>
      <c r="AW41" s="3" t="s">
        <v>15</v>
      </c>
      <c r="AX41" s="3" t="s">
        <v>15</v>
      </c>
      <c r="AY41" s="3" t="s">
        <v>15</v>
      </c>
      <c r="AZ41" s="3" t="s">
        <v>15</v>
      </c>
      <c r="BA41" s="3" t="s">
        <v>15</v>
      </c>
      <c r="BB41" s="3" t="s">
        <v>15</v>
      </c>
      <c r="BC41" s="3" t="s">
        <v>15</v>
      </c>
      <c r="BD41" s="3" t="s">
        <v>15</v>
      </c>
      <c r="BE41" s="3" t="s">
        <v>15</v>
      </c>
      <c r="BF41" s="3" t="s">
        <v>15</v>
      </c>
      <c r="BG41" s="3" t="s">
        <v>15</v>
      </c>
      <c r="BH41" s="3" t="s">
        <v>15</v>
      </c>
      <c r="BI41" s="3" t="s">
        <v>15</v>
      </c>
      <c r="BJ41" s="3" t="s">
        <v>15</v>
      </c>
      <c r="BK41" s="3" t="s">
        <v>15</v>
      </c>
      <c r="BL41" s="3" t="s">
        <v>15</v>
      </c>
      <c r="BM41" s="3" t="s">
        <v>15</v>
      </c>
      <c r="BN41" s="3" t="s">
        <v>15</v>
      </c>
      <c r="BO41" s="3" t="s">
        <v>15</v>
      </c>
      <c r="BP41" s="3" t="s">
        <v>15</v>
      </c>
      <c r="BQ41" s="3" t="s">
        <v>15</v>
      </c>
      <c r="BR41" s="3" t="s">
        <v>15</v>
      </c>
      <c r="BS41" s="3" t="s">
        <v>15</v>
      </c>
      <c r="BT41" s="3" t="s">
        <v>15</v>
      </c>
      <c r="BU41" s="3" t="s">
        <v>15</v>
      </c>
      <c r="BV41" s="3" t="s">
        <v>15</v>
      </c>
      <c r="BW41" s="3" t="s">
        <v>15</v>
      </c>
      <c r="BX41" s="3" t="s">
        <v>15</v>
      </c>
      <c r="BY41" s="3" t="s">
        <v>15</v>
      </c>
      <c r="BZ41" s="3" t="s">
        <v>15</v>
      </c>
      <c r="CA41" s="3" t="s">
        <v>15</v>
      </c>
      <c r="CB41" s="3" t="s">
        <v>15</v>
      </c>
      <c r="CC41" s="3" t="s">
        <v>15</v>
      </c>
      <c r="CD41" s="3" t="s">
        <v>15</v>
      </c>
      <c r="CE41" s="3" t="s">
        <v>15</v>
      </c>
      <c r="CF41" s="3" t="s">
        <v>15</v>
      </c>
      <c r="CG41" s="3" t="s">
        <v>15</v>
      </c>
      <c r="CH41"/>
      <c r="CI41"/>
      <c r="CJ41"/>
      <c r="CK41"/>
      <c r="CL41"/>
      <c r="CM41"/>
      <c r="CN41"/>
      <c r="CO41"/>
      <c r="CP41"/>
      <c r="CQ41"/>
      <c r="CR41"/>
      <c r="CS41"/>
      <c r="CT41"/>
      <c r="CU41"/>
    </row>
    <row r="42" spans="1:99" ht="15">
      <c r="A42" s="4"/>
      <c r="B42"/>
      <c r="C42" s="100" t="s">
        <v>109</v>
      </c>
      <c r="D42" s="3" t="str">
        <f>IF('Promotion Calculator'!$C$39="","",DATE(YEAR('Promotion Calculator'!$C$39)+12,MONTH('Promotion Calculator'!$C$39),DAY('Promotion Calculator'!$C$39)))</f>
        <v/>
      </c>
      <c r="E42" s="3" t="str">
        <f>IF('Promotion Calculator'!$C$39="","",DATE(YEAR('Promotion Calculator'!$C$39)+12,MONTH('Promotion Calculator'!$C$39),DAY('Promotion Calculator'!$C$39)))</f>
        <v/>
      </c>
      <c r="F42" s="3" t="str">
        <f>IF('Promotion Calculator'!$C$39="","",DATE(YEAR('Promotion Calculator'!$C$39)+12,MONTH('Promotion Calculator'!$C$39),DAY('Promotion Calculator'!$C$39)))</f>
        <v/>
      </c>
      <c r="G42" s="3" t="str">
        <f>IF('Promotion Calculator'!$C$39="","",DATE(YEAR('Promotion Calculator'!$C$39)+12,MONTH('Promotion Calculator'!$C$39),DAY('Promotion Calculator'!$C$39)))</f>
        <v/>
      </c>
      <c r="H42" s="3" t="str">
        <f>IF('Promotion Calculator'!$C$39="","",DATE(YEAR('Promotion Calculator'!$C$39)+12,MONTH('Promotion Calculator'!$C$39),DAY('Promotion Calculator'!$C$39)))</f>
        <v/>
      </c>
      <c r="I42" s="3" t="str">
        <f>IF('Promotion Calculator'!$C$39="","",DATE(YEAR('Promotion Calculator'!$C$39)+12,MONTH('Promotion Calculator'!$C$39),DAY('Promotion Calculator'!$C$39)))</f>
        <v/>
      </c>
      <c r="J42" s="3" t="str">
        <f>IF('Promotion Calculator'!$C$39="","",DATE(YEAR('Promotion Calculator'!$C$39)+12,MONTH('Promotion Calculator'!$C$39),DAY('Promotion Calculator'!$C$39)))</f>
        <v/>
      </c>
      <c r="K42" s="3" t="str">
        <f>IF('Promotion Calculator'!$C$39="","",DATE(YEAR('Promotion Calculator'!$C$39)+12,MONTH('Promotion Calculator'!$C$39),DAY('Promotion Calculator'!$C$39)))</f>
        <v/>
      </c>
      <c r="L42" s="3" t="str">
        <f>IF('Promotion Calculator'!$C$39="","",DATE(YEAR('Promotion Calculator'!$C$39)+12,MONTH('Promotion Calculator'!$C$39),DAY('Promotion Calculator'!$C$39)))</f>
        <v/>
      </c>
      <c r="M42" s="3" t="str">
        <f>IF('Promotion Calculator'!$C$39="","",DATE(YEAR('Promotion Calculator'!$C$39)+12,MONTH('Promotion Calculator'!$C$39),DAY('Promotion Calculator'!$C$39)))</f>
        <v/>
      </c>
      <c r="N42" s="3" t="str">
        <f>IF('Promotion Calculator'!$C$39="","",DATE(YEAR('Promotion Calculator'!$C$39)+12,MONTH('Promotion Calculator'!$C$39),DAY('Promotion Calculator'!$C$39)))</f>
        <v/>
      </c>
      <c r="O42" s="3" t="str">
        <f>IF('Promotion Calculator'!$C$39="","",DATE(YEAR('Promotion Calculator'!$C$39)+12,MONTH('Promotion Calculator'!$C$39),DAY('Promotion Calculator'!$C$39)))</f>
        <v/>
      </c>
      <c r="P42" s="3" t="str">
        <f>IF('Promotion Calculator'!$C$39="","",DATE(YEAR('Promotion Calculator'!$C$39)+12,MONTH('Promotion Calculator'!$C$39),DAY('Promotion Calculator'!$C$39)))</f>
        <v/>
      </c>
      <c r="Q42" s="3" t="str">
        <f>IF('Promotion Calculator'!$C$39="","",DATE(YEAR('Promotion Calculator'!$C$39)+12,MONTH('Promotion Calculator'!$C$39),DAY('Promotion Calculator'!$C$39)))</f>
        <v/>
      </c>
      <c r="R42" s="3" t="str">
        <f>IF('Promotion Calculator'!$C$39="","",DATE(YEAR('Promotion Calculator'!$C$39)+12,MONTH('Promotion Calculator'!$C$39),DAY('Promotion Calculator'!$C$39)))</f>
        <v/>
      </c>
      <c r="S42" s="3" t="str">
        <f>IF('Promotion Calculator'!$C$39="","",DATE(YEAR('Promotion Calculator'!$C$39)+12,MONTH('Promotion Calculator'!$C$39),DAY('Promotion Calculator'!$C$39)))</f>
        <v/>
      </c>
      <c r="T42" s="3" t="str">
        <f>IF('Promotion Calculator'!$C$39="","",DATE(YEAR('Promotion Calculator'!$C$39)+12,MONTH('Promotion Calculator'!$C$39),DAY('Promotion Calculator'!$C$39)))</f>
        <v/>
      </c>
      <c r="U42" s="3" t="str">
        <f>IF('Promotion Calculator'!$C$39="","",DATE(YEAR('Promotion Calculator'!$C$39)+12,MONTH('Promotion Calculator'!$C$39),DAY('Promotion Calculator'!$C$39)))</f>
        <v/>
      </c>
      <c r="V42" s="3" t="str">
        <f>IF('Promotion Calculator'!$C$39="","",DATE(YEAR('Promotion Calculator'!$C$39)+12,MONTH('Promotion Calculator'!$C$39),DAY('Promotion Calculator'!$C$39)))</f>
        <v/>
      </c>
      <c r="W42" s="3" t="str">
        <f>IF('Promotion Calculator'!$C$39="","",DATE(YEAR('Promotion Calculator'!$C$39)+12,MONTH('Promotion Calculator'!$C$39),DAY('Promotion Calculator'!$C$39)))</f>
        <v/>
      </c>
      <c r="X42" s="3" t="str">
        <f>IF('Promotion Calculator'!$C$39="","",DATE(YEAR('Promotion Calculator'!$C$39)+12,MONTH('Promotion Calculator'!$C$39),DAY('Promotion Calculator'!$C$39)))</f>
        <v/>
      </c>
      <c r="Y42" s="3" t="str">
        <f>IF('Promotion Calculator'!$C$39="","",DATE(YEAR('Promotion Calculator'!$C$39)+12,MONTH('Promotion Calculator'!$C$39),DAY('Promotion Calculator'!$C$39)))</f>
        <v/>
      </c>
      <c r="Z42" s="3" t="str">
        <f>IF('Promotion Calculator'!$C$39="","",DATE(YEAR('Promotion Calculator'!$C$39)+12,MONTH('Promotion Calculator'!$C$39),DAY('Promotion Calculator'!$C$39)))</f>
        <v/>
      </c>
      <c r="AA42" s="3" t="str">
        <f>IF('Promotion Calculator'!$C$39="","",DATE(YEAR('Promotion Calculator'!$C$39)+12,MONTH('Promotion Calculator'!$C$39),DAY('Promotion Calculator'!$C$39)))</f>
        <v/>
      </c>
      <c r="AB42" s="3" t="str">
        <f>IF('Promotion Calculator'!$C$39="","",DATE(YEAR('Promotion Calculator'!$C$39)+12,MONTH('Promotion Calculator'!$C$39),DAY('Promotion Calculator'!$C$39)))</f>
        <v/>
      </c>
      <c r="AC42" s="3" t="str">
        <f>IF('Promotion Calculator'!$C$39="","",DATE(YEAR('Promotion Calculator'!$C$39)+12,MONTH('Promotion Calculator'!$C$39),DAY('Promotion Calculator'!$C$39)))</f>
        <v/>
      </c>
      <c r="AD42" s="3" t="str">
        <f>IF('Promotion Calculator'!$C$39="","",DATE(YEAR('Promotion Calculator'!$C$39)+12,MONTH('Promotion Calculator'!$C$39),DAY('Promotion Calculator'!$C$39)))</f>
        <v/>
      </c>
      <c r="AE42" s="3" t="str">
        <f>IF('Promotion Calculator'!$C$39="","",DATE(YEAR('Promotion Calculator'!$C$39)+12,MONTH('Promotion Calculator'!$C$39),DAY('Promotion Calculator'!$C$39)))</f>
        <v/>
      </c>
      <c r="AF42" s="3" t="str">
        <f>IF('Promotion Calculator'!$C$39="","",DATE(YEAR('Promotion Calculator'!$C$39)+12,MONTH('Promotion Calculator'!$C$39),DAY('Promotion Calculator'!$C$39)))</f>
        <v/>
      </c>
      <c r="AG42" s="3" t="str">
        <f>IF('Promotion Calculator'!$C$39="","",DATE(YEAR('Promotion Calculator'!$C$39)+12,MONTH('Promotion Calculator'!$C$39),DAY('Promotion Calculator'!$C$39)))</f>
        <v/>
      </c>
      <c r="AH42" s="3" t="str">
        <f>IF('Promotion Calculator'!$C$39="","",DATE(YEAR('Promotion Calculator'!$C$39)+12,MONTH('Promotion Calculator'!$C$39),DAY('Promotion Calculator'!$C$39)))</f>
        <v/>
      </c>
      <c r="AI42" s="3" t="str">
        <f>IF('Promotion Calculator'!$C$39="","",DATE(YEAR('Promotion Calculator'!$C$39)+12,MONTH('Promotion Calculator'!$C$39),DAY('Promotion Calculator'!$C$39)))</f>
        <v/>
      </c>
      <c r="AJ42" s="3" t="str">
        <f>IF('Promotion Calculator'!$C$39="","",DATE(YEAR('Promotion Calculator'!$C$39)+12,MONTH('Promotion Calculator'!$C$39),DAY('Promotion Calculator'!$C$39)))</f>
        <v/>
      </c>
      <c r="AK42" s="3" t="str">
        <f>IF('Promotion Calculator'!$C$39="","",DATE(YEAR('Promotion Calculator'!$C$39)+12,MONTH('Promotion Calculator'!$C$39),DAY('Promotion Calculator'!$C$39)))</f>
        <v/>
      </c>
      <c r="AL42" s="3" t="str">
        <f>IF('Promotion Calculator'!$C$39="","",DATE(YEAR('Promotion Calculator'!$C$39)+12,MONTH('Promotion Calculator'!$C$39),DAY('Promotion Calculator'!$C$39)))</f>
        <v/>
      </c>
      <c r="AM42" s="3" t="str">
        <f>IF('Promotion Calculator'!$C$39="","",DATE(YEAR('Promotion Calculator'!$C$39)+12,MONTH('Promotion Calculator'!$C$39),DAY('Promotion Calculator'!$C$39)))</f>
        <v/>
      </c>
      <c r="AN42" s="3" t="str">
        <f>IF('Promotion Calculator'!$C$39="","",DATE(YEAR('Promotion Calculator'!$C$39)+12,MONTH('Promotion Calculator'!$C$39),DAY('Promotion Calculator'!$C$39)))</f>
        <v/>
      </c>
      <c r="AO42" s="3" t="str">
        <f>IF('Promotion Calculator'!$C$39="","",DATE(YEAR('Promotion Calculator'!$C$39)+12,MONTH('Promotion Calculator'!$C$39),DAY('Promotion Calculator'!$C$39)))</f>
        <v/>
      </c>
      <c r="AP42" s="3" t="str">
        <f>IF('Promotion Calculator'!$C$39="","",DATE(YEAR('Promotion Calculator'!$C$39)+12,MONTH('Promotion Calculator'!$C$39),DAY('Promotion Calculator'!$C$39)))</f>
        <v/>
      </c>
      <c r="AQ42" s="3" t="str">
        <f>IF('Promotion Calculator'!$C$39="","",DATE(YEAR('Promotion Calculator'!$C$39)+12,MONTH('Promotion Calculator'!$C$39),DAY('Promotion Calculator'!$C$39)))</f>
        <v/>
      </c>
      <c r="AR42" s="3" t="str">
        <f>IF('Promotion Calculator'!$C$39="","",DATE(YEAR('Promotion Calculator'!$C$39)+12,MONTH('Promotion Calculator'!$C$39),DAY('Promotion Calculator'!$C$39)))</f>
        <v/>
      </c>
      <c r="AS42" s="3" t="str">
        <f>IF('Promotion Calculator'!$C$39="","",DATE(YEAR('Promotion Calculator'!$C$39)+12,MONTH('Promotion Calculator'!$C$39),DAY('Promotion Calculator'!$C$39)))</f>
        <v/>
      </c>
      <c r="AT42" s="3" t="str">
        <f>IF('Promotion Calculator'!$C$39="","",DATE(YEAR('Promotion Calculator'!$C$39)+12,MONTH('Promotion Calculator'!$C$39),DAY('Promotion Calculator'!$C$39)))</f>
        <v/>
      </c>
      <c r="AU42" s="3" t="str">
        <f>IF('Promotion Calculator'!$C$39="","",DATE(YEAR('Promotion Calculator'!$C$39)+12,MONTH('Promotion Calculator'!$C$39),DAY('Promotion Calculator'!$C$39)))</f>
        <v/>
      </c>
      <c r="AV42" s="3" t="str">
        <f>IF('Promotion Calculator'!$C$39="","",DATE(YEAR('Promotion Calculator'!$C$39)+12,MONTH('Promotion Calculator'!$C$39),DAY('Promotion Calculator'!$C$39)))</f>
        <v/>
      </c>
      <c r="AW42" s="3" t="str">
        <f>IF('Promotion Calculator'!$C$39="","",DATE(YEAR('Promotion Calculator'!$C$39)+12,MONTH('Promotion Calculator'!$C$39),DAY('Promotion Calculator'!$C$39)))</f>
        <v/>
      </c>
      <c r="AX42" s="3" t="str">
        <f>IF('Promotion Calculator'!$C$39="","",DATE(YEAR('Promotion Calculator'!$C$39)+12,MONTH('Promotion Calculator'!$C$39),DAY('Promotion Calculator'!$C$39)))</f>
        <v/>
      </c>
      <c r="AY42" s="3" t="str">
        <f>IF('Promotion Calculator'!$C$39="","",DATE(YEAR('Promotion Calculator'!$C$39)+12,MONTH('Promotion Calculator'!$C$39),DAY('Promotion Calculator'!$C$39)))</f>
        <v/>
      </c>
      <c r="AZ42" s="3" t="str">
        <f>IF('Promotion Calculator'!$C$39="","",DATE(YEAR('Promotion Calculator'!$C$39)+12,MONTH('Promotion Calculator'!$C$39),DAY('Promotion Calculator'!$C$39)))</f>
        <v/>
      </c>
      <c r="BA42" s="3" t="str">
        <f>IF('Promotion Calculator'!$C$39="","",DATE(YEAR('Promotion Calculator'!$C$39)+12,MONTH('Promotion Calculator'!$C$39),DAY('Promotion Calculator'!$C$39)))</f>
        <v/>
      </c>
      <c r="BB42" s="3" t="str">
        <f>IF('Promotion Calculator'!$C$39="","",DATE(YEAR('Promotion Calculator'!$C$39)+12,MONTH('Promotion Calculator'!$C$39),DAY('Promotion Calculator'!$C$39)))</f>
        <v/>
      </c>
      <c r="BC42" s="3" t="str">
        <f>IF('Promotion Calculator'!$C$39="","",DATE(YEAR('Promotion Calculator'!$C$39)+12,MONTH('Promotion Calculator'!$C$39),DAY('Promotion Calculator'!$C$39)))</f>
        <v/>
      </c>
      <c r="BD42" s="3" t="str">
        <f>IF('Promotion Calculator'!$C$39="","",DATE(YEAR('Promotion Calculator'!$C$39)+12,MONTH('Promotion Calculator'!$C$39),DAY('Promotion Calculator'!$C$39)))</f>
        <v/>
      </c>
      <c r="BE42" s="3" t="str">
        <f>IF('Promotion Calculator'!$C$39="","",DATE(YEAR('Promotion Calculator'!$C$39)+12,MONTH('Promotion Calculator'!$C$39),DAY('Promotion Calculator'!$C$39)))</f>
        <v/>
      </c>
      <c r="BF42" s="3" t="str">
        <f>IF('Promotion Calculator'!$C$39="","",DATE(YEAR('Promotion Calculator'!$C$39)+12,MONTH('Promotion Calculator'!$C$39),DAY('Promotion Calculator'!$C$39)))</f>
        <v/>
      </c>
      <c r="BG42" s="3" t="str">
        <f>IF('Promotion Calculator'!$C$39="","",DATE(YEAR('Promotion Calculator'!$C$39)+12,MONTH('Promotion Calculator'!$C$39),DAY('Promotion Calculator'!$C$39)))</f>
        <v/>
      </c>
      <c r="BH42" s="3" t="str">
        <f>IF('Promotion Calculator'!$C$39="","",DATE(YEAR('Promotion Calculator'!$C$39)+12,MONTH('Promotion Calculator'!$C$39),DAY('Promotion Calculator'!$C$39)))</f>
        <v/>
      </c>
      <c r="BI42" s="3" t="str">
        <f>IF('Promotion Calculator'!$C$39="","",DATE(YEAR('Promotion Calculator'!$C$39)+12,MONTH('Promotion Calculator'!$C$39),DAY('Promotion Calculator'!$C$39)))</f>
        <v/>
      </c>
      <c r="BJ42" s="3" t="str">
        <f>IF('Promotion Calculator'!$C$39="","",DATE(YEAR('Promotion Calculator'!$C$39)+12,MONTH('Promotion Calculator'!$C$39),DAY('Promotion Calculator'!$C$39)))</f>
        <v/>
      </c>
      <c r="BK42" s="3" t="str">
        <f>IF('Promotion Calculator'!$C$39="","",DATE(YEAR('Promotion Calculator'!$C$39)+12,MONTH('Promotion Calculator'!$C$39),DAY('Promotion Calculator'!$C$39)))</f>
        <v/>
      </c>
      <c r="BL42" s="3" t="str">
        <f>IF('Promotion Calculator'!$C$39="","",DATE(YEAR('Promotion Calculator'!$C$39)+12,MONTH('Promotion Calculator'!$C$39),DAY('Promotion Calculator'!$C$39)))</f>
        <v/>
      </c>
      <c r="BM42" s="3" t="str">
        <f>IF('Promotion Calculator'!$C$39="","",DATE(YEAR('Promotion Calculator'!$C$39)+12,MONTH('Promotion Calculator'!$C$39),DAY('Promotion Calculator'!$C$39)))</f>
        <v/>
      </c>
      <c r="BN42" s="3" t="str">
        <f>IF('Promotion Calculator'!$C$39="","",DATE(YEAR('Promotion Calculator'!$C$39)+12,MONTH('Promotion Calculator'!$C$39),DAY('Promotion Calculator'!$C$39)))</f>
        <v/>
      </c>
      <c r="BO42" s="3" t="str">
        <f>IF('Promotion Calculator'!$C$39="","",DATE(YEAR('Promotion Calculator'!$C$39)+12,MONTH('Promotion Calculator'!$C$39),DAY('Promotion Calculator'!$C$39)))</f>
        <v/>
      </c>
      <c r="BP42" s="3" t="str">
        <f>IF('Promotion Calculator'!$C$39="","",DATE(YEAR('Promotion Calculator'!$C$39)+12,MONTH('Promotion Calculator'!$C$39),DAY('Promotion Calculator'!$C$39)))</f>
        <v/>
      </c>
      <c r="BQ42" s="3" t="str">
        <f>IF('Promotion Calculator'!$C$39="","",DATE(YEAR('Promotion Calculator'!$C$39)+12,MONTH('Promotion Calculator'!$C$39),DAY('Promotion Calculator'!$C$39)))</f>
        <v/>
      </c>
      <c r="BR42" s="3" t="str">
        <f>IF('Promotion Calculator'!$C$39="","",DATE(YEAR('Promotion Calculator'!$C$39)+12,MONTH('Promotion Calculator'!$C$39),DAY('Promotion Calculator'!$C$39)))</f>
        <v/>
      </c>
      <c r="BS42" s="3" t="str">
        <f>IF('Promotion Calculator'!$C$39="","",DATE(YEAR('Promotion Calculator'!$C$39)+12,MONTH('Promotion Calculator'!$C$39),DAY('Promotion Calculator'!$C$39)))</f>
        <v/>
      </c>
      <c r="BT42" s="3" t="str">
        <f>IF('Promotion Calculator'!$C$39="","",DATE(YEAR('Promotion Calculator'!$C$39)+12,MONTH('Promotion Calculator'!$C$39),DAY('Promotion Calculator'!$C$39)))</f>
        <v/>
      </c>
      <c r="BU42" s="3" t="str">
        <f>IF('Promotion Calculator'!$C$39="","",DATE(YEAR('Promotion Calculator'!$C$39)+12,MONTH('Promotion Calculator'!$C$39),DAY('Promotion Calculator'!$C$39)))</f>
        <v/>
      </c>
      <c r="BV42" s="3" t="str">
        <f>IF('Promotion Calculator'!$C$39="","",DATE(YEAR('Promotion Calculator'!$C$39)+12,MONTH('Promotion Calculator'!$C$39),DAY('Promotion Calculator'!$C$39)))</f>
        <v/>
      </c>
      <c r="BW42" s="3" t="str">
        <f>IF('Promotion Calculator'!$C$39="","",DATE(YEAR('Promotion Calculator'!$C$39)+12,MONTH('Promotion Calculator'!$C$39),DAY('Promotion Calculator'!$C$39)))</f>
        <v/>
      </c>
      <c r="BX42" s="3" t="str">
        <f>IF('Promotion Calculator'!$C$39="","",DATE(YEAR('Promotion Calculator'!$C$39)+12,MONTH('Promotion Calculator'!$C$39),DAY('Promotion Calculator'!$C$39)))</f>
        <v/>
      </c>
      <c r="BY42" s="3" t="str">
        <f>IF('Promotion Calculator'!$C$39="","",DATE(YEAR('Promotion Calculator'!$C$39)+12,MONTH('Promotion Calculator'!$C$39),DAY('Promotion Calculator'!$C$39)))</f>
        <v/>
      </c>
      <c r="BZ42" s="3" t="str">
        <f>IF('Promotion Calculator'!$C$39="","",DATE(YEAR('Promotion Calculator'!$C$39)+12,MONTH('Promotion Calculator'!$C$39),DAY('Promotion Calculator'!$C$39)))</f>
        <v/>
      </c>
      <c r="CA42" s="3" t="str">
        <f>IF('Promotion Calculator'!$C$39="","",DATE(YEAR('Promotion Calculator'!$C$39)+12,MONTH('Promotion Calculator'!$C$39),DAY('Promotion Calculator'!$C$39)))</f>
        <v/>
      </c>
      <c r="CB42" s="3" t="str">
        <f>IF('Promotion Calculator'!$C$39="","",DATE(YEAR('Promotion Calculator'!$C$39)+12,MONTH('Promotion Calculator'!$C$39),DAY('Promotion Calculator'!$C$39)))</f>
        <v/>
      </c>
      <c r="CC42" s="3" t="str">
        <f>IF('Promotion Calculator'!$C$39="","",DATE(YEAR('Promotion Calculator'!$C$39)+12,MONTH('Promotion Calculator'!$C$39),DAY('Promotion Calculator'!$C$39)))</f>
        <v/>
      </c>
      <c r="CD42" s="3" t="str">
        <f>IF('Promotion Calculator'!$C$39="","",DATE(YEAR('Promotion Calculator'!$C$39)+12,MONTH('Promotion Calculator'!$C$39),DAY('Promotion Calculator'!$C$39)))</f>
        <v/>
      </c>
      <c r="CE42" s="3" t="str">
        <f>IF('Promotion Calculator'!$C$39="","",DATE(YEAR('Promotion Calculator'!$C$39)+12,MONTH('Promotion Calculator'!$C$39),DAY('Promotion Calculator'!$C$39)))</f>
        <v/>
      </c>
      <c r="CF42" s="3" t="str">
        <f>IF('Promotion Calculator'!$C$39="","",DATE(YEAR('Promotion Calculator'!$C$39)+12,MONTH('Promotion Calculator'!$C$39),DAY('Promotion Calculator'!$C$39)))</f>
        <v/>
      </c>
      <c r="CG42" s="3" t="str">
        <f>IF('Promotion Calculator'!$C$39="","",DATE(YEAR('Promotion Calculator'!$C$39)+12,MONTH('Promotion Calculator'!$C$39),DAY('Promotion Calculator'!$C$39)))</f>
        <v/>
      </c>
      <c r="CH42"/>
      <c r="CI42"/>
      <c r="CJ42"/>
      <c r="CK42"/>
      <c r="CL42"/>
      <c r="CM42"/>
      <c r="CN42"/>
      <c r="CO42"/>
      <c r="CP42"/>
      <c r="CQ42"/>
      <c r="CR42"/>
      <c r="CS42"/>
      <c r="CT42"/>
      <c r="CU42"/>
    </row>
    <row r="43" spans="1:99" ht="15">
      <c r="A43" s="4"/>
      <c r="B43"/>
      <c r="C43" s="100" t="s">
        <v>110</v>
      </c>
      <c r="D43" s="3" t="str">
        <f>IF('Promotion Calculator'!$C$44="","",DATE(YEAR('Promotion Calculator'!$C$44),MONTH('Promotion Calculator'!$C$44)+6,DAY('Promotion Calculator'!$C$44)))</f>
        <v/>
      </c>
      <c r="E43" s="3" t="str">
        <f>IF('Promotion Calculator'!$C$44="","",DATE(YEAR('Promotion Calculator'!$C$44),MONTH('Promotion Calculator'!$C$44)+6,DAY('Promotion Calculator'!$C$44)))</f>
        <v/>
      </c>
      <c r="F43" s="3" t="str">
        <f>IF('Promotion Calculator'!$C$44="","",DATE(YEAR('Promotion Calculator'!$C$44),MONTH('Promotion Calculator'!$C$44)+6,DAY('Promotion Calculator'!$C$44)))</f>
        <v/>
      </c>
      <c r="G43" s="3" t="str">
        <f>IF('Promotion Calculator'!$C$44="","",DATE(YEAR('Promotion Calculator'!$C$44),MONTH('Promotion Calculator'!$C$44)+6,DAY('Promotion Calculator'!$C$44)))</f>
        <v/>
      </c>
      <c r="H43" s="3" t="str">
        <f>IF('Promotion Calculator'!$C$44="","",DATE(YEAR('Promotion Calculator'!$C$44),MONTH('Promotion Calculator'!$C$44)+6,DAY('Promotion Calculator'!$C$44)))</f>
        <v/>
      </c>
      <c r="I43" s="3" t="str">
        <f>IF('Promotion Calculator'!$C$44="","",DATE(YEAR('Promotion Calculator'!$C$44),MONTH('Promotion Calculator'!$C$44)+6,DAY('Promotion Calculator'!$C$44)))</f>
        <v/>
      </c>
      <c r="J43" s="3" t="str">
        <f>IF('Promotion Calculator'!$C$44="","",DATE(YEAR('Promotion Calculator'!$C$44),MONTH('Promotion Calculator'!$C$44)+6,DAY('Promotion Calculator'!$C$44)))</f>
        <v/>
      </c>
      <c r="K43" s="3" t="str">
        <f>IF('Promotion Calculator'!$C$44="","",DATE(YEAR('Promotion Calculator'!$C$44),MONTH('Promotion Calculator'!$C$44)+6,DAY('Promotion Calculator'!$C$44)))</f>
        <v/>
      </c>
      <c r="L43" s="3" t="str">
        <f>IF('Promotion Calculator'!$C$44="","",DATE(YEAR('Promotion Calculator'!$C$44),MONTH('Promotion Calculator'!$C$44)+6,DAY('Promotion Calculator'!$C$44)))</f>
        <v/>
      </c>
      <c r="M43" s="3" t="str">
        <f>IF('Promotion Calculator'!$C$44="","",DATE(YEAR('Promotion Calculator'!$C$44),MONTH('Promotion Calculator'!$C$44)+6,DAY('Promotion Calculator'!$C$44)))</f>
        <v/>
      </c>
      <c r="N43" s="3" t="str">
        <f>IF('Promotion Calculator'!$C$44="","",DATE(YEAR('Promotion Calculator'!$C$44),MONTH('Promotion Calculator'!$C$44)+6,DAY('Promotion Calculator'!$C$44)))</f>
        <v/>
      </c>
      <c r="O43" s="3" t="str">
        <f>IF('Promotion Calculator'!$C$44="","",DATE(YEAR('Promotion Calculator'!$C$44),MONTH('Promotion Calculator'!$C$44)+6,DAY('Promotion Calculator'!$C$44)))</f>
        <v/>
      </c>
      <c r="P43" s="3" t="str">
        <f>IF('Promotion Calculator'!$C$44="","",DATE(YEAR('Promotion Calculator'!$C$44),MONTH('Promotion Calculator'!$C$44)+6,DAY('Promotion Calculator'!$C$44)))</f>
        <v/>
      </c>
      <c r="Q43" s="3" t="str">
        <f>IF('Promotion Calculator'!$C$44="","",DATE(YEAR('Promotion Calculator'!$C$44),MONTH('Promotion Calculator'!$C$44)+6,DAY('Promotion Calculator'!$C$44)))</f>
        <v/>
      </c>
      <c r="R43" s="3" t="str">
        <f>IF('Promotion Calculator'!$C$44="","",DATE(YEAR('Promotion Calculator'!$C$44),MONTH('Promotion Calculator'!$C$44)+6,DAY('Promotion Calculator'!$C$44)))</f>
        <v/>
      </c>
      <c r="S43" s="3" t="str">
        <f>IF('Promotion Calculator'!$C$44="","",DATE(YEAR('Promotion Calculator'!$C$44),MONTH('Promotion Calculator'!$C$44)+6,DAY('Promotion Calculator'!$C$44)))</f>
        <v/>
      </c>
      <c r="T43" s="3" t="str">
        <f>IF('Promotion Calculator'!$C$44="","",DATE(YEAR('Promotion Calculator'!$C$44),MONTH('Promotion Calculator'!$C$44)+6,DAY('Promotion Calculator'!$C$44)))</f>
        <v/>
      </c>
      <c r="U43" s="3" t="str">
        <f>IF('Promotion Calculator'!$C$44="","",DATE(YEAR('Promotion Calculator'!$C$44),MONTH('Promotion Calculator'!$C$44)+6,DAY('Promotion Calculator'!$C$44)))</f>
        <v/>
      </c>
      <c r="V43" s="3" t="str">
        <f>IF('Promotion Calculator'!$C$44="","",DATE(YEAR('Promotion Calculator'!$C$44),MONTH('Promotion Calculator'!$C$44)+6,DAY('Promotion Calculator'!$C$44)))</f>
        <v/>
      </c>
      <c r="W43" s="3" t="str">
        <f>IF('Promotion Calculator'!$C$44="","",DATE(YEAR('Promotion Calculator'!$C$44),MONTH('Promotion Calculator'!$C$44)+6,DAY('Promotion Calculator'!$C$44)))</f>
        <v/>
      </c>
      <c r="X43" s="3" t="str">
        <f>IF('Promotion Calculator'!$C$44="","",DATE(YEAR('Promotion Calculator'!$C$44),MONTH('Promotion Calculator'!$C$44)+6,DAY('Promotion Calculator'!$C$44)))</f>
        <v/>
      </c>
      <c r="Y43" s="3" t="str">
        <f>IF('Promotion Calculator'!$C$44="","",DATE(YEAR('Promotion Calculator'!$C$44),MONTH('Promotion Calculator'!$C$44)+6,DAY('Promotion Calculator'!$C$44)))</f>
        <v/>
      </c>
      <c r="Z43" s="3" t="str">
        <f>IF('Promotion Calculator'!$C$44="","",DATE(YEAR('Promotion Calculator'!$C$44),MONTH('Promotion Calculator'!$C$44)+6,DAY('Promotion Calculator'!$C$44)))</f>
        <v/>
      </c>
      <c r="AA43" s="3" t="str">
        <f>IF('Promotion Calculator'!$C$44="","",DATE(YEAR('Promotion Calculator'!$C$44),MONTH('Promotion Calculator'!$C$44)+6,DAY('Promotion Calculator'!$C$44)))</f>
        <v/>
      </c>
      <c r="AB43" s="3" t="str">
        <f>IF('Promotion Calculator'!$C$44="","",DATE(YEAR('Promotion Calculator'!$C$44),MONTH('Promotion Calculator'!$C$44)+6,DAY('Promotion Calculator'!$C$44)))</f>
        <v/>
      </c>
      <c r="AC43" s="3" t="str">
        <f>IF('Promotion Calculator'!$C$44="","",DATE(YEAR('Promotion Calculator'!$C$44),MONTH('Promotion Calculator'!$C$44)+6,DAY('Promotion Calculator'!$C$44)))</f>
        <v/>
      </c>
      <c r="AD43" s="3" t="str">
        <f>IF('Promotion Calculator'!$C$44="","",DATE(YEAR('Promotion Calculator'!$C$44),MONTH('Promotion Calculator'!$C$44)+6,DAY('Promotion Calculator'!$C$44)))</f>
        <v/>
      </c>
      <c r="AE43" s="3" t="str">
        <f>IF('Promotion Calculator'!$C$44="","",DATE(YEAR('Promotion Calculator'!$C$44),MONTH('Promotion Calculator'!$C$44)+6,DAY('Promotion Calculator'!$C$44)))</f>
        <v/>
      </c>
      <c r="AF43" s="3" t="str">
        <f>IF('Promotion Calculator'!$C$44="","",DATE(YEAR('Promotion Calculator'!$C$44),MONTH('Promotion Calculator'!$C$44)+6,DAY('Promotion Calculator'!$C$44)))</f>
        <v/>
      </c>
      <c r="AG43" s="3" t="str">
        <f>IF('Promotion Calculator'!$C$44="","",DATE(YEAR('Promotion Calculator'!$C$44),MONTH('Promotion Calculator'!$C$44)+6,DAY('Promotion Calculator'!$C$44)))</f>
        <v/>
      </c>
      <c r="AH43" s="3" t="str">
        <f>IF('Promotion Calculator'!$C$44="","",DATE(YEAR('Promotion Calculator'!$C$44),MONTH('Promotion Calculator'!$C$44)+6,DAY('Promotion Calculator'!$C$44)))</f>
        <v/>
      </c>
      <c r="AI43" s="3" t="str">
        <f>IF('Promotion Calculator'!$C$44="","",DATE(YEAR('Promotion Calculator'!$C$44),MONTH('Promotion Calculator'!$C$44)+6,DAY('Promotion Calculator'!$C$44)))</f>
        <v/>
      </c>
      <c r="AJ43" s="3" t="str">
        <f>IF('Promotion Calculator'!$C$44="","",DATE(YEAR('Promotion Calculator'!$C$44),MONTH('Promotion Calculator'!$C$44)+6,DAY('Promotion Calculator'!$C$44)))</f>
        <v/>
      </c>
      <c r="AK43" s="3" t="str">
        <f>IF('Promotion Calculator'!$C$44="","",DATE(YEAR('Promotion Calculator'!$C$44),MONTH('Promotion Calculator'!$C$44)+6,DAY('Promotion Calculator'!$C$44)))</f>
        <v/>
      </c>
      <c r="AL43" s="3" t="str">
        <f>IF('Promotion Calculator'!$C$44="","",DATE(YEAR('Promotion Calculator'!$C$44),MONTH('Promotion Calculator'!$C$44)+6,DAY('Promotion Calculator'!$C$44)))</f>
        <v/>
      </c>
      <c r="AM43" s="3" t="str">
        <f>IF('Promotion Calculator'!$C$44="","",DATE(YEAR('Promotion Calculator'!$C$44),MONTH('Promotion Calculator'!$C$44)+6,DAY('Promotion Calculator'!$C$44)))</f>
        <v/>
      </c>
      <c r="AN43" s="3" t="str">
        <f>IF('Promotion Calculator'!$C$44="","",DATE(YEAR('Promotion Calculator'!$C$44),MONTH('Promotion Calculator'!$C$44)+6,DAY('Promotion Calculator'!$C$44)))</f>
        <v/>
      </c>
      <c r="AO43" s="3" t="str">
        <f>IF('Promotion Calculator'!$C$44="","",DATE(YEAR('Promotion Calculator'!$C$44),MONTH('Promotion Calculator'!$C$44)+6,DAY('Promotion Calculator'!$C$44)))</f>
        <v/>
      </c>
      <c r="AP43" s="3" t="str">
        <f>IF('Promotion Calculator'!$C$44="","",DATE(YEAR('Promotion Calculator'!$C$44),MONTH('Promotion Calculator'!$C$44)+6,DAY('Promotion Calculator'!$C$44)))</f>
        <v/>
      </c>
      <c r="AQ43" s="3" t="str">
        <f>IF('Promotion Calculator'!$C$44="","",DATE(YEAR('Promotion Calculator'!$C$44),MONTH('Promotion Calculator'!$C$44)+6,DAY('Promotion Calculator'!$C$44)))</f>
        <v/>
      </c>
      <c r="AR43" s="3" t="str">
        <f>IF('Promotion Calculator'!$C$44="","",DATE(YEAR('Promotion Calculator'!$C$44),MONTH('Promotion Calculator'!$C$44)+6,DAY('Promotion Calculator'!$C$44)))</f>
        <v/>
      </c>
      <c r="AS43" s="3" t="str">
        <f>IF('Promotion Calculator'!$C$44="","",DATE(YEAR('Promotion Calculator'!$C$44),MONTH('Promotion Calculator'!$C$44)+6,DAY('Promotion Calculator'!$C$44)))</f>
        <v/>
      </c>
      <c r="AT43" s="3" t="str">
        <f>IF('Promotion Calculator'!$C$44="","",DATE(YEAR('Promotion Calculator'!$C$44),MONTH('Promotion Calculator'!$C$44)+6,DAY('Promotion Calculator'!$C$44)))</f>
        <v/>
      </c>
      <c r="AU43" s="3" t="str">
        <f>IF('Promotion Calculator'!$C$44="","",DATE(YEAR('Promotion Calculator'!$C$44),MONTH('Promotion Calculator'!$C$44)+6,DAY('Promotion Calculator'!$C$44)))</f>
        <v/>
      </c>
      <c r="AV43" s="3" t="str">
        <f>IF('Promotion Calculator'!$C$44="","",DATE(YEAR('Promotion Calculator'!$C$44),MONTH('Promotion Calculator'!$C$44)+6,DAY('Promotion Calculator'!$C$44)))</f>
        <v/>
      </c>
      <c r="AW43" s="3" t="str">
        <f>IF('Promotion Calculator'!$C$44="","",DATE(YEAR('Promotion Calculator'!$C$44),MONTH('Promotion Calculator'!$C$44)+6,DAY('Promotion Calculator'!$C$44)))</f>
        <v/>
      </c>
      <c r="AX43" s="3" t="str">
        <f>IF('Promotion Calculator'!$C$44="","",DATE(YEAR('Promotion Calculator'!$C$44),MONTH('Promotion Calculator'!$C$44)+6,DAY('Promotion Calculator'!$C$44)))</f>
        <v/>
      </c>
      <c r="AY43" s="3" t="str">
        <f>IF('Promotion Calculator'!$C$44="","",DATE(YEAR('Promotion Calculator'!$C$44),MONTH('Promotion Calculator'!$C$44)+6,DAY('Promotion Calculator'!$C$44)))</f>
        <v/>
      </c>
      <c r="AZ43" s="3" t="str">
        <f>IF('Promotion Calculator'!$C$44="","",DATE(YEAR('Promotion Calculator'!$C$44),MONTH('Promotion Calculator'!$C$44)+6,DAY('Promotion Calculator'!$C$44)))</f>
        <v/>
      </c>
      <c r="BA43" s="3" t="str">
        <f>IF('Promotion Calculator'!$C$44="","",DATE(YEAR('Promotion Calculator'!$C$44),MONTH('Promotion Calculator'!$C$44)+6,DAY('Promotion Calculator'!$C$44)))</f>
        <v/>
      </c>
      <c r="BB43" s="3" t="str">
        <f>IF('Promotion Calculator'!$C$44="","",DATE(YEAR('Promotion Calculator'!$C$44),MONTH('Promotion Calculator'!$C$44)+6,DAY('Promotion Calculator'!$C$44)))</f>
        <v/>
      </c>
      <c r="BC43" s="3" t="str">
        <f>IF('Promotion Calculator'!$C$44="","",DATE(YEAR('Promotion Calculator'!$C$44),MONTH('Promotion Calculator'!$C$44)+6,DAY('Promotion Calculator'!$C$44)))</f>
        <v/>
      </c>
      <c r="BD43" s="3" t="str">
        <f>IF('Promotion Calculator'!$C$44="","",DATE(YEAR('Promotion Calculator'!$C$44),MONTH('Promotion Calculator'!$C$44)+6,DAY('Promotion Calculator'!$C$44)))</f>
        <v/>
      </c>
      <c r="BE43" s="3" t="str">
        <f>IF('Promotion Calculator'!$C$44="","",DATE(YEAR('Promotion Calculator'!$C$44),MONTH('Promotion Calculator'!$C$44)+6,DAY('Promotion Calculator'!$C$44)))</f>
        <v/>
      </c>
      <c r="BF43" s="3" t="str">
        <f>IF('Promotion Calculator'!$C$44="","",DATE(YEAR('Promotion Calculator'!$C$44),MONTH('Promotion Calculator'!$C$44)+6,DAY('Promotion Calculator'!$C$44)))</f>
        <v/>
      </c>
      <c r="BG43" s="3" t="str">
        <f>IF('Promotion Calculator'!$C$44="","",DATE(YEAR('Promotion Calculator'!$C$44),MONTH('Promotion Calculator'!$C$44)+6,DAY('Promotion Calculator'!$C$44)))</f>
        <v/>
      </c>
      <c r="BH43" s="3" t="str">
        <f>IF('Promotion Calculator'!$C$44="","",DATE(YEAR('Promotion Calculator'!$C$44),MONTH('Promotion Calculator'!$C$44)+6,DAY('Promotion Calculator'!$C$44)))</f>
        <v/>
      </c>
      <c r="BI43" s="3" t="str">
        <f>IF('Promotion Calculator'!$C$44="","",DATE(YEAR('Promotion Calculator'!$C$44),MONTH('Promotion Calculator'!$C$44)+6,DAY('Promotion Calculator'!$C$44)))</f>
        <v/>
      </c>
      <c r="BJ43" s="3" t="str">
        <f>IF('Promotion Calculator'!$C$44="","",DATE(YEAR('Promotion Calculator'!$C$44),MONTH('Promotion Calculator'!$C$44)+6,DAY('Promotion Calculator'!$C$44)))</f>
        <v/>
      </c>
      <c r="BK43" s="3" t="str">
        <f>IF('Promotion Calculator'!$C$44="","",DATE(YEAR('Promotion Calculator'!$C$44),MONTH('Promotion Calculator'!$C$44)+6,DAY('Promotion Calculator'!$C$44)))</f>
        <v/>
      </c>
      <c r="BL43" s="3" t="str">
        <f>IF('Promotion Calculator'!$C$44="","",DATE(YEAR('Promotion Calculator'!$C$44),MONTH('Promotion Calculator'!$C$44)+6,DAY('Promotion Calculator'!$C$44)))</f>
        <v/>
      </c>
      <c r="BM43" s="3" t="str">
        <f>IF('Promotion Calculator'!$C$44="","",DATE(YEAR('Promotion Calculator'!$C$44),MONTH('Promotion Calculator'!$C$44)+6,DAY('Promotion Calculator'!$C$44)))</f>
        <v/>
      </c>
      <c r="BN43" s="3" t="str">
        <f>IF('Promotion Calculator'!$C$44="","",DATE(YEAR('Promotion Calculator'!$C$44),MONTH('Promotion Calculator'!$C$44)+6,DAY('Promotion Calculator'!$C$44)))</f>
        <v/>
      </c>
      <c r="BO43" s="3" t="str">
        <f>IF('Promotion Calculator'!$C$44="","",DATE(YEAR('Promotion Calculator'!$C$44),MONTH('Promotion Calculator'!$C$44)+6,DAY('Promotion Calculator'!$C$44)))</f>
        <v/>
      </c>
      <c r="BP43" s="3" t="str">
        <f>IF('Promotion Calculator'!$C$44="","",DATE(YEAR('Promotion Calculator'!$C$44),MONTH('Promotion Calculator'!$C$44)+6,DAY('Promotion Calculator'!$C$44)))</f>
        <v/>
      </c>
      <c r="BQ43" s="3" t="str">
        <f>IF('Promotion Calculator'!$C$44="","",DATE(YEAR('Promotion Calculator'!$C$44),MONTH('Promotion Calculator'!$C$44)+6,DAY('Promotion Calculator'!$C$44)))</f>
        <v/>
      </c>
      <c r="BR43" s="3" t="str">
        <f>IF('Promotion Calculator'!$C$44="","",DATE(YEAR('Promotion Calculator'!$C$44),MONTH('Promotion Calculator'!$C$44)+6,DAY('Promotion Calculator'!$C$44)))</f>
        <v/>
      </c>
      <c r="BS43" s="3" t="str">
        <f>IF('Promotion Calculator'!$C$44="","",DATE(YEAR('Promotion Calculator'!$C$44),MONTH('Promotion Calculator'!$C$44)+6,DAY('Promotion Calculator'!$C$44)))</f>
        <v/>
      </c>
      <c r="BT43" s="3" t="str">
        <f>IF('Promotion Calculator'!$C$44="","",DATE(YEAR('Promotion Calculator'!$C$44),MONTH('Promotion Calculator'!$C$44)+6,DAY('Promotion Calculator'!$C$44)))</f>
        <v/>
      </c>
      <c r="BU43" s="3" t="str">
        <f>IF('Promotion Calculator'!$C$44="","",DATE(YEAR('Promotion Calculator'!$C$44),MONTH('Promotion Calculator'!$C$44)+6,DAY('Promotion Calculator'!$C$44)))</f>
        <v/>
      </c>
      <c r="BV43" s="3" t="str">
        <f>IF('Promotion Calculator'!$C$44="","",DATE(YEAR('Promotion Calculator'!$C$44),MONTH('Promotion Calculator'!$C$44)+6,DAY('Promotion Calculator'!$C$44)))</f>
        <v/>
      </c>
      <c r="BW43" s="3" t="str">
        <f>IF('Promotion Calculator'!$C$44="","",DATE(YEAR('Promotion Calculator'!$C$44),MONTH('Promotion Calculator'!$C$44)+6,DAY('Promotion Calculator'!$C$44)))</f>
        <v/>
      </c>
      <c r="BX43" s="3" t="str">
        <f>IF('Promotion Calculator'!$C$44="","",DATE(YEAR('Promotion Calculator'!$C$44),MONTH('Promotion Calculator'!$C$44)+6,DAY('Promotion Calculator'!$C$44)))</f>
        <v/>
      </c>
      <c r="BY43" s="3" t="str">
        <f>IF('Promotion Calculator'!$C$44="","",DATE(YEAR('Promotion Calculator'!$C$44),MONTH('Promotion Calculator'!$C$44)+6,DAY('Promotion Calculator'!$C$44)))</f>
        <v/>
      </c>
      <c r="BZ43" s="3" t="str">
        <f>IF('Promotion Calculator'!$C$44="","",DATE(YEAR('Promotion Calculator'!$C$44),MONTH('Promotion Calculator'!$C$44)+6,DAY('Promotion Calculator'!$C$44)))</f>
        <v/>
      </c>
      <c r="CA43" s="3" t="str">
        <f>IF('Promotion Calculator'!$C$44="","",DATE(YEAR('Promotion Calculator'!$C$44),MONTH('Promotion Calculator'!$C$44)+6,DAY('Promotion Calculator'!$C$44)))</f>
        <v/>
      </c>
      <c r="CB43" s="3" t="str">
        <f>IF('Promotion Calculator'!$C$44="","",DATE(YEAR('Promotion Calculator'!$C$44),MONTH('Promotion Calculator'!$C$44)+6,DAY('Promotion Calculator'!$C$44)))</f>
        <v/>
      </c>
      <c r="CC43" s="3" t="str">
        <f>IF('Promotion Calculator'!$C$44="","",DATE(YEAR('Promotion Calculator'!$C$44),MONTH('Promotion Calculator'!$C$44)+6,DAY('Promotion Calculator'!$C$44)))</f>
        <v/>
      </c>
      <c r="CD43" s="3" t="str">
        <f>IF('Promotion Calculator'!$C$44="","",DATE(YEAR('Promotion Calculator'!$C$44),MONTH('Promotion Calculator'!$C$44)+6,DAY('Promotion Calculator'!$C$44)))</f>
        <v/>
      </c>
      <c r="CE43" s="3" t="str">
        <f>IF('Promotion Calculator'!$C$44="","",DATE(YEAR('Promotion Calculator'!$C$44),MONTH('Promotion Calculator'!$C$44)+6,DAY('Promotion Calculator'!$C$44)))</f>
        <v/>
      </c>
      <c r="CF43" s="3" t="str">
        <f>IF('Promotion Calculator'!$C$44="","",DATE(YEAR('Promotion Calculator'!$C$44),MONTH('Promotion Calculator'!$C$44)+6,DAY('Promotion Calculator'!$C$44)))</f>
        <v/>
      </c>
      <c r="CG43" s="3" t="str">
        <f>IF('Promotion Calculator'!$C$44="","",DATE(YEAR('Promotion Calculator'!$C$44),MONTH('Promotion Calculator'!$C$44)+6,DAY('Promotion Calculator'!$C$44)))</f>
        <v/>
      </c>
      <c r="CH43"/>
      <c r="CI43"/>
      <c r="CJ43"/>
      <c r="CK43"/>
      <c r="CL43"/>
      <c r="CM43"/>
      <c r="CN43"/>
      <c r="CO43"/>
      <c r="CP43"/>
      <c r="CQ43"/>
      <c r="CR43"/>
      <c r="CS43"/>
      <c r="CT43"/>
      <c r="CU43"/>
    </row>
    <row r="44" spans="1:99" ht="15">
      <c r="A44" s="4"/>
      <c r="B44"/>
      <c r="C44" s="100" t="s">
        <v>111</v>
      </c>
      <c r="D44" s="3" t="str">
        <f>IF('Promotion Calculator'!$G$41="","",IF('Promotion Calculator'!$G$41&lt;&gt;"",DATE(YEAR('Promotion Calculator'!$G$41),MONTH('Promotion Calculator'!$G$41),DAY('Promotion Calculator'!$G$41)+1),"N/A"))</f>
        <v/>
      </c>
      <c r="E44" s="3" t="str">
        <f>IF('Promotion Calculator'!$G$41="","",IF('Promotion Calculator'!$G$41&lt;&gt;"",DATE(YEAR('Promotion Calculator'!$G$41),MONTH('Promotion Calculator'!$G$41),DAY('Promotion Calculator'!$G$41)+1),"N/A"))</f>
        <v/>
      </c>
      <c r="F44" s="3" t="str">
        <f>IF('Promotion Calculator'!$G$41="","",IF('Promotion Calculator'!$G$41&lt;&gt;"",DATE(YEAR('Promotion Calculator'!$G$41),MONTH('Promotion Calculator'!$G$41),DAY('Promotion Calculator'!$G$41)+1),"N/A"))</f>
        <v/>
      </c>
      <c r="G44" s="3" t="str">
        <f>IF('Promotion Calculator'!$G$41="","",IF('Promotion Calculator'!$G$41&lt;&gt;"",DATE(YEAR('Promotion Calculator'!$G$41),MONTH('Promotion Calculator'!$G$41),DAY('Promotion Calculator'!$G$41)+1),"N/A"))</f>
        <v/>
      </c>
      <c r="H44" s="3" t="str">
        <f>IF('Promotion Calculator'!$G$41="","",IF('Promotion Calculator'!$G$41&lt;&gt;"",DATE(YEAR('Promotion Calculator'!$G$41),MONTH('Promotion Calculator'!$G$41),DAY('Promotion Calculator'!$G$41)+1),"N/A"))</f>
        <v/>
      </c>
      <c r="I44" s="3" t="str">
        <f>IF('Promotion Calculator'!$G$41="","",IF('Promotion Calculator'!$G$41&lt;&gt;"",DATE(YEAR('Promotion Calculator'!$G$41),MONTH('Promotion Calculator'!$G$41),DAY('Promotion Calculator'!$G$41)+1),"N/A"))</f>
        <v/>
      </c>
      <c r="J44" s="3" t="str">
        <f>IF('Promotion Calculator'!$G$41="","",IF('Promotion Calculator'!$G$41&lt;&gt;"",DATE(YEAR('Promotion Calculator'!$G$41),MONTH('Promotion Calculator'!$G$41),DAY('Promotion Calculator'!$G$41)+1),"N/A"))</f>
        <v/>
      </c>
      <c r="K44" s="3" t="str">
        <f>IF('Promotion Calculator'!$G$41="","",IF('Promotion Calculator'!$G$41&lt;&gt;"",DATE(YEAR('Promotion Calculator'!$G$41),MONTH('Promotion Calculator'!$G$41),DAY('Promotion Calculator'!$G$41)+1),"N/A"))</f>
        <v/>
      </c>
      <c r="L44" s="3" t="str">
        <f>IF('Promotion Calculator'!$G$41="","",IF('Promotion Calculator'!$G$41&lt;&gt;"",DATE(YEAR('Promotion Calculator'!$G$41),MONTH('Promotion Calculator'!$G$41),DAY('Promotion Calculator'!$G$41)+1),"N/A"))</f>
        <v/>
      </c>
      <c r="M44" s="3" t="str">
        <f>IF('Promotion Calculator'!$G$41="","",IF('Promotion Calculator'!$G$41&lt;&gt;"",DATE(YEAR('Promotion Calculator'!$G$41),MONTH('Promotion Calculator'!$G$41),DAY('Promotion Calculator'!$G$41)+1),"N/A"))</f>
        <v/>
      </c>
      <c r="N44" s="3" t="str">
        <f>IF('Promotion Calculator'!$G$41="","",IF('Promotion Calculator'!$G$41&lt;&gt;"",DATE(YEAR('Promotion Calculator'!$G$41),MONTH('Promotion Calculator'!$G$41),DAY('Promotion Calculator'!$G$41)+1),"N/A"))</f>
        <v/>
      </c>
      <c r="O44" s="3" t="str">
        <f>IF('Promotion Calculator'!$G$41="","",IF('Promotion Calculator'!$G$41&lt;&gt;"",DATE(YEAR('Promotion Calculator'!$G$41),MONTH('Promotion Calculator'!$G$41),DAY('Promotion Calculator'!$G$41)+1),"N/A"))</f>
        <v/>
      </c>
      <c r="P44" s="3" t="str">
        <f>IF('Promotion Calculator'!$G$41="","",IF('Promotion Calculator'!$G$41&lt;&gt;"",DATE(YEAR('Promotion Calculator'!$G$41),MONTH('Promotion Calculator'!$G$41),DAY('Promotion Calculator'!$G$41)+1),"N/A"))</f>
        <v/>
      </c>
      <c r="Q44" s="3" t="str">
        <f>IF('Promotion Calculator'!$G$41="","",IF('Promotion Calculator'!$G$41&lt;&gt;"",DATE(YEAR('Promotion Calculator'!$G$41),MONTH('Promotion Calculator'!$G$41),DAY('Promotion Calculator'!$G$41)+1),"N/A"))</f>
        <v/>
      </c>
      <c r="R44" s="3" t="str">
        <f>IF('Promotion Calculator'!$G$41="","",IF('Promotion Calculator'!$G$41&lt;&gt;"",DATE(YEAR('Promotion Calculator'!$G$41),MONTH('Promotion Calculator'!$G$41),DAY('Promotion Calculator'!$G$41)+1),"N/A"))</f>
        <v/>
      </c>
      <c r="S44" s="3" t="str">
        <f>IF('Promotion Calculator'!$G$41="","",IF('Promotion Calculator'!$G$41&lt;&gt;"",DATE(YEAR('Promotion Calculator'!$G$41),MONTH('Promotion Calculator'!$G$41),DAY('Promotion Calculator'!$G$41)+1),"N/A"))</f>
        <v/>
      </c>
      <c r="T44" s="3" t="str">
        <f>IF('Promotion Calculator'!$G$41="","",IF('Promotion Calculator'!$G$41&lt;&gt;"",DATE(YEAR('Promotion Calculator'!$G$41),MONTH('Promotion Calculator'!$G$41),DAY('Promotion Calculator'!$G$41)+1),"N/A"))</f>
        <v/>
      </c>
      <c r="U44" s="3" t="str">
        <f>IF('Promotion Calculator'!$G$41="","",IF('Promotion Calculator'!$G$41&lt;&gt;"",DATE(YEAR('Promotion Calculator'!$G$41),MONTH('Promotion Calculator'!$G$41),DAY('Promotion Calculator'!$G$41)+1),"N/A"))</f>
        <v/>
      </c>
      <c r="V44" s="3" t="str">
        <f>IF('Promotion Calculator'!$G$41="","",IF('Promotion Calculator'!$G$41&lt;&gt;"",DATE(YEAR('Promotion Calculator'!$G$41),MONTH('Promotion Calculator'!$G$41),DAY('Promotion Calculator'!$G$41)+1),"N/A"))</f>
        <v/>
      </c>
      <c r="W44" s="3" t="str">
        <f>IF('Promotion Calculator'!$G$41="","",IF('Promotion Calculator'!$G$41&lt;&gt;"",DATE(YEAR('Promotion Calculator'!$G$41),MONTH('Promotion Calculator'!$G$41),DAY('Promotion Calculator'!$G$41)+1),"N/A"))</f>
        <v/>
      </c>
      <c r="X44" s="3" t="str">
        <f>IF('Promotion Calculator'!$G$41="","",IF('Promotion Calculator'!$G$41&lt;&gt;"",DATE(YEAR('Promotion Calculator'!$G$41),MONTH('Promotion Calculator'!$G$41),DAY('Promotion Calculator'!$G$41)+1),"N/A"))</f>
        <v/>
      </c>
      <c r="Y44" s="3" t="str">
        <f>IF('Promotion Calculator'!$G$41="","",IF('Promotion Calculator'!$G$41&lt;&gt;"",DATE(YEAR('Promotion Calculator'!$G$41),MONTH('Promotion Calculator'!$G$41),DAY('Promotion Calculator'!$G$41)+1),"N/A"))</f>
        <v/>
      </c>
      <c r="Z44" s="3" t="str">
        <f>IF('Promotion Calculator'!$G$41="","",IF('Promotion Calculator'!$G$41&lt;&gt;"",DATE(YEAR('Promotion Calculator'!$G$41),MONTH('Promotion Calculator'!$G$41),DAY('Promotion Calculator'!$G$41)+1),"N/A"))</f>
        <v/>
      </c>
      <c r="AA44" s="3" t="str">
        <f>IF('Promotion Calculator'!$G$41="","",IF('Promotion Calculator'!$G$41&lt;&gt;"",DATE(YEAR('Promotion Calculator'!$G$41),MONTH('Promotion Calculator'!$G$41),DAY('Promotion Calculator'!$G$41)+1),"N/A"))</f>
        <v/>
      </c>
      <c r="AB44" s="3" t="str">
        <f>IF('Promotion Calculator'!$G$41="","",IF('Promotion Calculator'!$G$41&lt;&gt;"",DATE(YEAR('Promotion Calculator'!$G$41),MONTH('Promotion Calculator'!$G$41),DAY('Promotion Calculator'!$G$41)+1),"N/A"))</f>
        <v/>
      </c>
      <c r="AC44" s="3" t="str">
        <f>IF('Promotion Calculator'!$G$41="","",IF('Promotion Calculator'!$G$41&lt;&gt;"",DATE(YEAR('Promotion Calculator'!$G$41),MONTH('Promotion Calculator'!$G$41),DAY('Promotion Calculator'!$G$41)+1),"N/A"))</f>
        <v/>
      </c>
      <c r="AD44" s="3" t="str">
        <f>IF('Promotion Calculator'!$G$41="","",IF('Promotion Calculator'!$G$41&lt;&gt;"",DATE(YEAR('Promotion Calculator'!$G$41),MONTH('Promotion Calculator'!$G$41),DAY('Promotion Calculator'!$G$41)+1),"N/A"))</f>
        <v/>
      </c>
      <c r="AE44" s="3" t="str">
        <f>IF('Promotion Calculator'!$G$41="","",IF('Promotion Calculator'!$G$41&lt;&gt;"",DATE(YEAR('Promotion Calculator'!$G$41),MONTH('Promotion Calculator'!$G$41),DAY('Promotion Calculator'!$G$41)+1),"N/A"))</f>
        <v/>
      </c>
      <c r="AF44" s="3" t="str">
        <f>IF('Promotion Calculator'!$G$41="","",IF('Promotion Calculator'!$G$41&lt;&gt;"",DATE(YEAR('Promotion Calculator'!$G$41),MONTH('Promotion Calculator'!$G$41),DAY('Promotion Calculator'!$G$41)+1),"N/A"))</f>
        <v/>
      </c>
      <c r="AG44" s="3" t="str">
        <f>IF('Promotion Calculator'!$G$41="","",IF('Promotion Calculator'!$G$41&lt;&gt;"",DATE(YEAR('Promotion Calculator'!$G$41),MONTH('Promotion Calculator'!$G$41),DAY('Promotion Calculator'!$G$41)+1),"N/A"))</f>
        <v/>
      </c>
      <c r="AH44" s="3" t="str">
        <f>IF('Promotion Calculator'!$G$41="","",IF('Promotion Calculator'!$G$41&lt;&gt;"",DATE(YEAR('Promotion Calculator'!$G$41),MONTH('Promotion Calculator'!$G$41),DAY('Promotion Calculator'!$G$41)+1),"N/A"))</f>
        <v/>
      </c>
      <c r="AI44" s="3" t="str">
        <f>IF('Promotion Calculator'!$G$41="","",IF('Promotion Calculator'!$G$41&lt;&gt;"",DATE(YEAR('Promotion Calculator'!$G$41),MONTH('Promotion Calculator'!$G$41),DAY('Promotion Calculator'!$G$41)+1),"N/A"))</f>
        <v/>
      </c>
      <c r="AJ44" s="3" t="str">
        <f>IF('Promotion Calculator'!$G$41="","",IF('Promotion Calculator'!$G$41&lt;&gt;"",DATE(YEAR('Promotion Calculator'!$G$41),MONTH('Promotion Calculator'!$G$41),DAY('Promotion Calculator'!$G$41)+1),"N/A"))</f>
        <v/>
      </c>
      <c r="AK44" s="3" t="str">
        <f>IF('Promotion Calculator'!$G$41="","",IF('Promotion Calculator'!$G$41&lt;&gt;"",DATE(YEAR('Promotion Calculator'!$G$41),MONTH('Promotion Calculator'!$G$41),DAY('Promotion Calculator'!$G$41)+1),"N/A"))</f>
        <v/>
      </c>
      <c r="AL44" s="3" t="str">
        <f>IF('Promotion Calculator'!$G$41="","",IF('Promotion Calculator'!$G$41&lt;&gt;"",DATE(YEAR('Promotion Calculator'!$G$41),MONTH('Promotion Calculator'!$G$41),DAY('Promotion Calculator'!$G$41)+1),"N/A"))</f>
        <v/>
      </c>
      <c r="AM44" s="3" t="str">
        <f>IF('Promotion Calculator'!$G$41="","",IF('Promotion Calculator'!$G$41&lt;&gt;"",DATE(YEAR('Promotion Calculator'!$G$41),MONTH('Promotion Calculator'!$G$41),DAY('Promotion Calculator'!$G$41)+1),"N/A"))</f>
        <v/>
      </c>
      <c r="AN44" s="3" t="str">
        <f>IF('Promotion Calculator'!$G$41="","",IF('Promotion Calculator'!$G$41&lt;&gt;"",DATE(YEAR('Promotion Calculator'!$G$41),MONTH('Promotion Calculator'!$G$41),DAY('Promotion Calculator'!$G$41)+1),"N/A"))</f>
        <v/>
      </c>
      <c r="AO44" s="3" t="str">
        <f>IF('Promotion Calculator'!$G$41="","",IF('Promotion Calculator'!$G$41&lt;&gt;"",DATE(YEAR('Promotion Calculator'!$G$41),MONTH('Promotion Calculator'!$G$41),DAY('Promotion Calculator'!$G$41)+1),"N/A"))</f>
        <v/>
      </c>
      <c r="AP44" s="3" t="str">
        <f>IF('Promotion Calculator'!$G$41="","",IF('Promotion Calculator'!$G$41&lt;&gt;"",DATE(YEAR('Promotion Calculator'!$G$41),MONTH('Promotion Calculator'!$G$41),DAY('Promotion Calculator'!$G$41)+1),"N/A"))</f>
        <v/>
      </c>
      <c r="AQ44" s="3" t="str">
        <f>IF('Promotion Calculator'!$G$41="","",IF('Promotion Calculator'!$G$41&lt;&gt;"",DATE(YEAR('Promotion Calculator'!$G$41),MONTH('Promotion Calculator'!$G$41),DAY('Promotion Calculator'!$G$41)+1),"N/A"))</f>
        <v/>
      </c>
      <c r="AR44" s="3" t="str">
        <f>IF('Promotion Calculator'!$G$41="","",IF('Promotion Calculator'!$G$41&lt;&gt;"",DATE(YEAR('Promotion Calculator'!$G$41),MONTH('Promotion Calculator'!$G$41),DAY('Promotion Calculator'!$G$41)+1),"N/A"))</f>
        <v/>
      </c>
      <c r="AS44" s="3" t="str">
        <f>IF('Promotion Calculator'!$G$41="","",IF('Promotion Calculator'!$G$41&lt;&gt;"",DATE(YEAR('Promotion Calculator'!$G$41),MONTH('Promotion Calculator'!$G$41),DAY('Promotion Calculator'!$G$41)+1),"N/A"))</f>
        <v/>
      </c>
      <c r="AT44" s="3" t="str">
        <f>IF('Promotion Calculator'!$G$41="","",IF('Promotion Calculator'!$G$41&lt;&gt;"",DATE(YEAR('Promotion Calculator'!$G$41),MONTH('Promotion Calculator'!$G$41),DAY('Promotion Calculator'!$G$41)+1),"N/A"))</f>
        <v/>
      </c>
      <c r="AU44" s="3" t="str">
        <f>IF('Promotion Calculator'!$G$41="","",IF('Promotion Calculator'!$G$41&lt;&gt;"",DATE(YEAR('Promotion Calculator'!$G$41),MONTH('Promotion Calculator'!$G$41),DAY('Promotion Calculator'!$G$41)+1),"N/A"))</f>
        <v/>
      </c>
      <c r="AV44" s="3" t="str">
        <f>IF('Promotion Calculator'!$G$41="","",IF('Promotion Calculator'!$G$41&lt;&gt;"",DATE(YEAR('Promotion Calculator'!$G$41),MONTH('Promotion Calculator'!$G$41),DAY('Promotion Calculator'!$G$41)+1),"N/A"))</f>
        <v/>
      </c>
      <c r="AW44" s="3" t="str">
        <f>IF('Promotion Calculator'!$G$41="","",IF('Promotion Calculator'!$G$41&lt;&gt;"",DATE(YEAR('Promotion Calculator'!$G$41),MONTH('Promotion Calculator'!$G$41),DAY('Promotion Calculator'!$G$41)+1),"N/A"))</f>
        <v/>
      </c>
      <c r="AX44" s="3" t="str">
        <f>IF('Promotion Calculator'!$G$41="","",IF('Promotion Calculator'!$G$41&lt;&gt;"",DATE(YEAR('Promotion Calculator'!$G$41),MONTH('Promotion Calculator'!$G$41),DAY('Promotion Calculator'!$G$41)+1),"N/A"))</f>
        <v/>
      </c>
      <c r="AY44" s="3" t="str">
        <f>IF('Promotion Calculator'!$G$41="","",IF('Promotion Calculator'!$G$41&lt;&gt;"",DATE(YEAR('Promotion Calculator'!$G$41),MONTH('Promotion Calculator'!$G$41),DAY('Promotion Calculator'!$G$41)+1),"N/A"))</f>
        <v/>
      </c>
      <c r="AZ44" s="3" t="str">
        <f>IF('Promotion Calculator'!$G$41="","",IF('Promotion Calculator'!$G$41&lt;&gt;"",DATE(YEAR('Promotion Calculator'!$G$41),MONTH('Promotion Calculator'!$G$41),DAY('Promotion Calculator'!$G$41)+1),"N/A"))</f>
        <v/>
      </c>
      <c r="BA44" s="3" t="str">
        <f>IF('Promotion Calculator'!$G$41="","",IF('Promotion Calculator'!$G$41&lt;&gt;"",DATE(YEAR('Promotion Calculator'!$G$41),MONTH('Promotion Calculator'!$G$41),DAY('Promotion Calculator'!$G$41)+1),"N/A"))</f>
        <v/>
      </c>
      <c r="BB44" s="3" t="str">
        <f>IF('Promotion Calculator'!$G$41="","",IF('Promotion Calculator'!$G$41&lt;&gt;"",DATE(YEAR('Promotion Calculator'!$G$41),MONTH('Promotion Calculator'!$G$41),DAY('Promotion Calculator'!$G$41)+1),"N/A"))</f>
        <v/>
      </c>
      <c r="BC44" s="3" t="str">
        <f>IF('Promotion Calculator'!$G$41="","",IF('Promotion Calculator'!$G$41&lt;&gt;"",DATE(YEAR('Promotion Calculator'!$G$41),MONTH('Promotion Calculator'!$G$41),DAY('Promotion Calculator'!$G$41)+1),"N/A"))</f>
        <v/>
      </c>
      <c r="BD44" s="3" t="str">
        <f>IF('Promotion Calculator'!$G$41="","",IF('Promotion Calculator'!$G$41&lt;&gt;"",DATE(YEAR('Promotion Calculator'!$G$41),MONTH('Promotion Calculator'!$G$41),DAY('Promotion Calculator'!$G$41)+1),"N/A"))</f>
        <v/>
      </c>
      <c r="BE44" s="3" t="str">
        <f>IF('Promotion Calculator'!$G$41="","",IF('Promotion Calculator'!$G$41&lt;&gt;"",DATE(YEAR('Promotion Calculator'!$G$41),MONTH('Promotion Calculator'!$G$41),DAY('Promotion Calculator'!$G$41)+1),"N/A"))</f>
        <v/>
      </c>
      <c r="BF44" s="3" t="str">
        <f>IF('Promotion Calculator'!$G$41="","",IF('Promotion Calculator'!$G$41&lt;&gt;"",DATE(YEAR('Promotion Calculator'!$G$41),MONTH('Promotion Calculator'!$G$41),DAY('Promotion Calculator'!$G$41)+1),"N/A"))</f>
        <v/>
      </c>
      <c r="BG44" s="3" t="str">
        <f>IF('Promotion Calculator'!$G$41="","",IF('Promotion Calculator'!$G$41&lt;&gt;"",DATE(YEAR('Promotion Calculator'!$G$41),MONTH('Promotion Calculator'!$G$41),DAY('Promotion Calculator'!$G$41)+1),"N/A"))</f>
        <v/>
      </c>
      <c r="BH44" s="3" t="str">
        <f>IF('Promotion Calculator'!$G$41="","",IF('Promotion Calculator'!$G$41&lt;&gt;"",DATE(YEAR('Promotion Calculator'!$G$41),MONTH('Promotion Calculator'!$G$41),DAY('Promotion Calculator'!$G$41)+1),"N/A"))</f>
        <v/>
      </c>
      <c r="BI44" s="3" t="str">
        <f>IF('Promotion Calculator'!$G$41="","",IF('Promotion Calculator'!$G$41&lt;&gt;"",DATE(YEAR('Promotion Calculator'!$G$41),MONTH('Promotion Calculator'!$G$41),DAY('Promotion Calculator'!$G$41)+1),"N/A"))</f>
        <v/>
      </c>
      <c r="BJ44" s="3" t="str">
        <f>IF('Promotion Calculator'!$G$41="","",IF('Promotion Calculator'!$G$41&lt;&gt;"",DATE(YEAR('Promotion Calculator'!$G$41),MONTH('Promotion Calculator'!$G$41),DAY('Promotion Calculator'!$G$41)+1),"N/A"))</f>
        <v/>
      </c>
      <c r="BK44" s="3" t="str">
        <f>IF('Promotion Calculator'!$G$41="","",IF('Promotion Calculator'!$G$41&lt;&gt;"",DATE(YEAR('Promotion Calculator'!$G$41),MONTH('Promotion Calculator'!$G$41),DAY('Promotion Calculator'!$G$41)+1),"N/A"))</f>
        <v/>
      </c>
      <c r="BL44" s="3" t="str">
        <f>IF('Promotion Calculator'!$G$41="","",IF('Promotion Calculator'!$G$41&lt;&gt;"",DATE(YEAR('Promotion Calculator'!$G$41),MONTH('Promotion Calculator'!$G$41),DAY('Promotion Calculator'!$G$41)+1),"N/A"))</f>
        <v/>
      </c>
      <c r="BM44" s="3" t="str">
        <f>IF('Promotion Calculator'!$G$41="","",IF('Promotion Calculator'!$G$41&lt;&gt;"",DATE(YEAR('Promotion Calculator'!$G$41),MONTH('Promotion Calculator'!$G$41),DAY('Promotion Calculator'!$G$41)+1),"N/A"))</f>
        <v/>
      </c>
      <c r="BN44" s="3" t="str">
        <f>IF('Promotion Calculator'!$G$41="","",IF('Promotion Calculator'!$G$41&lt;&gt;"",DATE(YEAR('Promotion Calculator'!$G$41),MONTH('Promotion Calculator'!$G$41),DAY('Promotion Calculator'!$G$41)+1),"N/A"))</f>
        <v/>
      </c>
      <c r="BO44" s="3" t="str">
        <f>IF('Promotion Calculator'!$G$41="","",IF('Promotion Calculator'!$G$41&lt;&gt;"",DATE(YEAR('Promotion Calculator'!$G$41),MONTH('Promotion Calculator'!$G$41),DAY('Promotion Calculator'!$G$41)+1),"N/A"))</f>
        <v/>
      </c>
      <c r="BP44" s="3" t="str">
        <f>IF('Promotion Calculator'!$G$41="","",IF('Promotion Calculator'!$G$41&lt;&gt;"",DATE(YEAR('Promotion Calculator'!$G$41),MONTH('Promotion Calculator'!$G$41),DAY('Promotion Calculator'!$G$41)+1),"N/A"))</f>
        <v/>
      </c>
      <c r="BQ44" s="3" t="str">
        <f>IF('Promotion Calculator'!$G$41="","",IF('Promotion Calculator'!$G$41&lt;&gt;"",DATE(YEAR('Promotion Calculator'!$G$41),MONTH('Promotion Calculator'!$G$41),DAY('Promotion Calculator'!$G$41)+1),"N/A"))</f>
        <v/>
      </c>
      <c r="BR44" s="3" t="str">
        <f>IF('Promotion Calculator'!$G$41="","",IF('Promotion Calculator'!$G$41&lt;&gt;"",DATE(YEAR('Promotion Calculator'!$G$41),MONTH('Promotion Calculator'!$G$41),DAY('Promotion Calculator'!$G$41)+1),"N/A"))</f>
        <v/>
      </c>
      <c r="BS44" s="3" t="str">
        <f>IF('Promotion Calculator'!$G$41="","",IF('Promotion Calculator'!$G$41&lt;&gt;"",DATE(YEAR('Promotion Calculator'!$G$41),MONTH('Promotion Calculator'!$G$41),DAY('Promotion Calculator'!$G$41)+1),"N/A"))</f>
        <v/>
      </c>
      <c r="BT44" s="3" t="str">
        <f>IF('Promotion Calculator'!$G$41="","",IF('Promotion Calculator'!$G$41&lt;&gt;"",DATE(YEAR('Promotion Calculator'!$G$41),MONTH('Promotion Calculator'!$G$41),DAY('Promotion Calculator'!$G$41)+1),"N/A"))</f>
        <v/>
      </c>
      <c r="BU44" s="3" t="str">
        <f>IF('Promotion Calculator'!$G$41="","",IF('Promotion Calculator'!$G$41&lt;&gt;"",DATE(YEAR('Promotion Calculator'!$G$41),MONTH('Promotion Calculator'!$G$41),DAY('Promotion Calculator'!$G$41)+1),"N/A"))</f>
        <v/>
      </c>
      <c r="BV44" s="3" t="str">
        <f>IF('Promotion Calculator'!$G$41="","",IF('Promotion Calculator'!$G$41&lt;&gt;"",DATE(YEAR('Promotion Calculator'!$G$41),MONTH('Promotion Calculator'!$G$41),DAY('Promotion Calculator'!$G$41)+1),"N/A"))</f>
        <v/>
      </c>
      <c r="BW44" s="3" t="str">
        <f>IF('Promotion Calculator'!$G$41="","",IF('Promotion Calculator'!$G$41&lt;&gt;"",DATE(YEAR('Promotion Calculator'!$G$41),MONTH('Promotion Calculator'!$G$41),DAY('Promotion Calculator'!$G$41)+1),"N/A"))</f>
        <v/>
      </c>
      <c r="BX44" s="3" t="str">
        <f>IF('Promotion Calculator'!$G$41="","",IF('Promotion Calculator'!$G$41&lt;&gt;"",DATE(YEAR('Promotion Calculator'!$G$41),MONTH('Promotion Calculator'!$G$41),DAY('Promotion Calculator'!$G$41)+1),"N/A"))</f>
        <v/>
      </c>
      <c r="BY44" s="3" t="str">
        <f>IF('Promotion Calculator'!$G$41="","",IF('Promotion Calculator'!$G$41&lt;&gt;"",DATE(YEAR('Promotion Calculator'!$G$41),MONTH('Promotion Calculator'!$G$41),DAY('Promotion Calculator'!$G$41)+1),"N/A"))</f>
        <v/>
      </c>
      <c r="BZ44" s="3" t="str">
        <f>IF('Promotion Calculator'!$G$41="","",IF('Promotion Calculator'!$G$41&lt;&gt;"",DATE(YEAR('Promotion Calculator'!$G$41),MONTH('Promotion Calculator'!$G$41),DAY('Promotion Calculator'!$G$41)+1),"N/A"))</f>
        <v/>
      </c>
      <c r="CA44" s="3" t="str">
        <f>IF('Promotion Calculator'!$G$41="","",IF('Promotion Calculator'!$G$41&lt;&gt;"",DATE(YEAR('Promotion Calculator'!$G$41),MONTH('Promotion Calculator'!$G$41),DAY('Promotion Calculator'!$G$41)+1),"N/A"))</f>
        <v/>
      </c>
      <c r="CB44" s="3" t="str">
        <f>IF('Promotion Calculator'!$G$41="","",IF('Promotion Calculator'!$G$41&lt;&gt;"",DATE(YEAR('Promotion Calculator'!$G$41),MONTH('Promotion Calculator'!$G$41),DAY('Promotion Calculator'!$G$41)+1),"N/A"))</f>
        <v/>
      </c>
      <c r="CC44" s="3" t="str">
        <f>IF('Promotion Calculator'!$G$41="","",IF('Promotion Calculator'!$G$41&lt;&gt;"",DATE(YEAR('Promotion Calculator'!$G$41),MONTH('Promotion Calculator'!$G$41),DAY('Promotion Calculator'!$G$41)+1),"N/A"))</f>
        <v/>
      </c>
      <c r="CD44" s="3" t="str">
        <f>IF('Promotion Calculator'!$G$41="","",IF('Promotion Calculator'!$G$41&lt;&gt;"",DATE(YEAR('Promotion Calculator'!$G$41),MONTH('Promotion Calculator'!$G$41),DAY('Promotion Calculator'!$G$41)+1),"N/A"))</f>
        <v/>
      </c>
      <c r="CE44" s="3" t="str">
        <f>IF('Promotion Calculator'!$G$41="","",IF('Promotion Calculator'!$G$41&lt;&gt;"",DATE(YEAR('Promotion Calculator'!$G$41),MONTH('Promotion Calculator'!$G$41),DAY('Promotion Calculator'!$G$41)+1),"N/A"))</f>
        <v/>
      </c>
      <c r="CF44" s="3" t="str">
        <f>IF('Promotion Calculator'!$G$41="","",IF('Promotion Calculator'!$G$41&lt;&gt;"",DATE(YEAR('Promotion Calculator'!$G$41),MONTH('Promotion Calculator'!$G$41),DAY('Promotion Calculator'!$G$41)+1),"N/A"))</f>
        <v/>
      </c>
      <c r="CG44" s="3" t="str">
        <f>IF('Promotion Calculator'!$G$41="","",IF('Promotion Calculator'!$G$41&lt;&gt;"",DATE(YEAR('Promotion Calculator'!$G$41),MONTH('Promotion Calculator'!$G$41),DAY('Promotion Calculator'!$G$41)+1),"N/A"))</f>
        <v/>
      </c>
      <c r="CH44"/>
      <c r="CI44"/>
      <c r="CJ44"/>
      <c r="CK44"/>
      <c r="CL44"/>
      <c r="CM44"/>
      <c r="CN44"/>
      <c r="CO44"/>
      <c r="CP44"/>
      <c r="CQ44"/>
      <c r="CR44"/>
      <c r="CS44"/>
      <c r="CT44"/>
      <c r="CU44"/>
    </row>
    <row r="45" spans="1:99" ht="15">
      <c r="A45" s="4"/>
      <c r="B45"/>
      <c r="C45" s="100" t="s">
        <v>112</v>
      </c>
      <c r="D45" s="3" t="str">
        <f>IF('Promotion Calculator'!$C$39="","",DATE(YEAR('Promotion Calculator'!$C$39)+17,MONTH('Promotion Calculator'!$C$39),DAY('Promotion Calculator'!$C$39)))</f>
        <v/>
      </c>
      <c r="E45" s="3" t="str">
        <f>IF('Promotion Calculator'!$C$39="","",DATE(YEAR('Promotion Calculator'!$C$39)+17,MONTH('Promotion Calculator'!$C$39),DAY('Promotion Calculator'!$C$39)))</f>
        <v/>
      </c>
      <c r="F45" s="3" t="str">
        <f>IF('Promotion Calculator'!$C$39="","",DATE(YEAR('Promotion Calculator'!$C$39)+17,MONTH('Promotion Calculator'!$C$39),DAY('Promotion Calculator'!$C$39)))</f>
        <v/>
      </c>
      <c r="G45" s="3" t="str">
        <f>IF('Promotion Calculator'!$C$39="","",DATE(YEAR('Promotion Calculator'!$C$39)+17,MONTH('Promotion Calculator'!$C$39),DAY('Promotion Calculator'!$C$39)))</f>
        <v/>
      </c>
      <c r="H45" s="3" t="str">
        <f>IF('Promotion Calculator'!$C$39="","",DATE(YEAR('Promotion Calculator'!$C$39)+17,MONTH('Promotion Calculator'!$C$39),DAY('Promotion Calculator'!$C$39)))</f>
        <v/>
      </c>
      <c r="I45" s="3" t="str">
        <f>IF('Promotion Calculator'!$C$39="","",DATE(YEAR('Promotion Calculator'!$C$39)+17,MONTH('Promotion Calculator'!$C$39),DAY('Promotion Calculator'!$C$39)))</f>
        <v/>
      </c>
      <c r="J45" s="3" t="str">
        <f>IF('Promotion Calculator'!$C$39="","",DATE(YEAR('Promotion Calculator'!$C$39)+17,MONTH('Promotion Calculator'!$C$39),DAY('Promotion Calculator'!$C$39)))</f>
        <v/>
      </c>
      <c r="K45" s="3" t="str">
        <f>IF('Promotion Calculator'!$C$39="","",DATE(YEAR('Promotion Calculator'!$C$39)+17,MONTH('Promotion Calculator'!$C$39),DAY('Promotion Calculator'!$C$39)))</f>
        <v/>
      </c>
      <c r="L45" s="3" t="str">
        <f>IF('Promotion Calculator'!$C$39="","",DATE(YEAR('Promotion Calculator'!$C$39)+17,MONTH('Promotion Calculator'!$C$39),DAY('Promotion Calculator'!$C$39)))</f>
        <v/>
      </c>
      <c r="M45" s="3" t="str">
        <f>IF('Promotion Calculator'!$C$39="","",DATE(YEAR('Promotion Calculator'!$C$39)+17,MONTH('Promotion Calculator'!$C$39),DAY('Promotion Calculator'!$C$39)))</f>
        <v/>
      </c>
      <c r="N45" s="3" t="str">
        <f>IF('Promotion Calculator'!$C$39="","",DATE(YEAR('Promotion Calculator'!$C$39)+17,MONTH('Promotion Calculator'!$C$39),DAY('Promotion Calculator'!$C$39)))</f>
        <v/>
      </c>
      <c r="O45" s="3" t="str">
        <f>IF('Promotion Calculator'!$C$39="","",DATE(YEAR('Promotion Calculator'!$C$39)+17,MONTH('Promotion Calculator'!$C$39),DAY('Promotion Calculator'!$C$39)))</f>
        <v/>
      </c>
      <c r="P45" s="3" t="str">
        <f>IF('Promotion Calculator'!$C$39="","",DATE(YEAR('Promotion Calculator'!$C$39)+17,MONTH('Promotion Calculator'!$C$39),DAY('Promotion Calculator'!$C$39)))</f>
        <v/>
      </c>
      <c r="Q45" s="3" t="str">
        <f>IF('Promotion Calculator'!$C$39="","",DATE(YEAR('Promotion Calculator'!$C$39)+17,MONTH('Promotion Calculator'!$C$39),DAY('Promotion Calculator'!$C$39)))</f>
        <v/>
      </c>
      <c r="R45" s="3" t="str">
        <f>IF('Promotion Calculator'!$C$39="","",DATE(YEAR('Promotion Calculator'!$C$39)+17,MONTH('Promotion Calculator'!$C$39),DAY('Promotion Calculator'!$C$39)))</f>
        <v/>
      </c>
      <c r="S45" s="3" t="str">
        <f>IF('Promotion Calculator'!$C$39="","",DATE(YEAR('Promotion Calculator'!$C$39)+17,MONTH('Promotion Calculator'!$C$39),DAY('Promotion Calculator'!$C$39)))</f>
        <v/>
      </c>
      <c r="T45" s="3" t="str">
        <f>IF('Promotion Calculator'!$C$39="","",DATE(YEAR('Promotion Calculator'!$C$39)+17,MONTH('Promotion Calculator'!$C$39),DAY('Promotion Calculator'!$C$39)))</f>
        <v/>
      </c>
      <c r="U45" s="3" t="str">
        <f>IF('Promotion Calculator'!$C$39="","",DATE(YEAR('Promotion Calculator'!$C$39)+17,MONTH('Promotion Calculator'!$C$39),DAY('Promotion Calculator'!$C$39)))</f>
        <v/>
      </c>
      <c r="V45" s="3" t="str">
        <f>IF('Promotion Calculator'!$C$39="","",DATE(YEAR('Promotion Calculator'!$C$39)+17,MONTH('Promotion Calculator'!$C$39),DAY('Promotion Calculator'!$C$39)))</f>
        <v/>
      </c>
      <c r="W45" s="3" t="str">
        <f>IF('Promotion Calculator'!$C$39="","",DATE(YEAR('Promotion Calculator'!$C$39)+17,MONTH('Promotion Calculator'!$C$39),DAY('Promotion Calculator'!$C$39)))</f>
        <v/>
      </c>
      <c r="X45" s="3" t="str">
        <f>IF('Promotion Calculator'!$C$39="","",DATE(YEAR('Promotion Calculator'!$C$39)+17,MONTH('Promotion Calculator'!$C$39),DAY('Promotion Calculator'!$C$39)))</f>
        <v/>
      </c>
      <c r="Y45" s="3" t="str">
        <f>IF('Promotion Calculator'!$C$39="","",DATE(YEAR('Promotion Calculator'!$C$39)+17,MONTH('Promotion Calculator'!$C$39),DAY('Promotion Calculator'!$C$39)))</f>
        <v/>
      </c>
      <c r="Z45" s="3" t="str">
        <f>IF('Promotion Calculator'!$C$39="","",DATE(YEAR('Promotion Calculator'!$C$39)+17,MONTH('Promotion Calculator'!$C$39),DAY('Promotion Calculator'!$C$39)))</f>
        <v/>
      </c>
      <c r="AA45" s="3" t="str">
        <f>IF('Promotion Calculator'!$C$39="","",DATE(YEAR('Promotion Calculator'!$C$39)+17,MONTH('Promotion Calculator'!$C$39),DAY('Promotion Calculator'!$C$39)))</f>
        <v/>
      </c>
      <c r="AB45" s="3" t="str">
        <f>IF('Promotion Calculator'!$C$39="","",DATE(YEAR('Promotion Calculator'!$C$39)+17,MONTH('Promotion Calculator'!$C$39),DAY('Promotion Calculator'!$C$39)))</f>
        <v/>
      </c>
      <c r="AC45" s="3" t="str">
        <f>IF('Promotion Calculator'!$C$39="","",DATE(YEAR('Promotion Calculator'!$C$39)+17,MONTH('Promotion Calculator'!$C$39),DAY('Promotion Calculator'!$C$39)))</f>
        <v/>
      </c>
      <c r="AD45" s="3" t="str">
        <f>IF('Promotion Calculator'!$C$39="","",DATE(YEAR('Promotion Calculator'!$C$39)+17,MONTH('Promotion Calculator'!$C$39),DAY('Promotion Calculator'!$C$39)))</f>
        <v/>
      </c>
      <c r="AE45" s="3" t="str">
        <f>IF('Promotion Calculator'!$C$39="","",DATE(YEAR('Promotion Calculator'!$C$39)+17,MONTH('Promotion Calculator'!$C$39),DAY('Promotion Calculator'!$C$39)))</f>
        <v/>
      </c>
      <c r="AF45" s="3" t="str">
        <f>IF('Promotion Calculator'!$C$39="","",DATE(YEAR('Promotion Calculator'!$C$39)+17,MONTH('Promotion Calculator'!$C$39),DAY('Promotion Calculator'!$C$39)))</f>
        <v/>
      </c>
      <c r="AG45" s="3" t="str">
        <f>IF('Promotion Calculator'!$C$39="","",DATE(YEAR('Promotion Calculator'!$C$39)+17,MONTH('Promotion Calculator'!$C$39),DAY('Promotion Calculator'!$C$39)))</f>
        <v/>
      </c>
      <c r="AH45" s="3" t="str">
        <f>IF('Promotion Calculator'!$C$39="","",DATE(YEAR('Promotion Calculator'!$C$39)+17,MONTH('Promotion Calculator'!$C$39),DAY('Promotion Calculator'!$C$39)))</f>
        <v/>
      </c>
      <c r="AI45" s="3" t="str">
        <f>IF('Promotion Calculator'!$C$39="","",DATE(YEAR('Promotion Calculator'!$C$39)+17,MONTH('Promotion Calculator'!$C$39),DAY('Promotion Calculator'!$C$39)))</f>
        <v/>
      </c>
      <c r="AJ45" s="3" t="str">
        <f>IF('Promotion Calculator'!$C$39="","",DATE(YEAR('Promotion Calculator'!$C$39)+17,MONTH('Promotion Calculator'!$C$39),DAY('Promotion Calculator'!$C$39)))</f>
        <v/>
      </c>
      <c r="AK45" s="3" t="str">
        <f>IF('Promotion Calculator'!$C$39="","",DATE(YEAR('Promotion Calculator'!$C$39)+17,MONTH('Promotion Calculator'!$C$39),DAY('Promotion Calculator'!$C$39)))</f>
        <v/>
      </c>
      <c r="AL45" s="3" t="str">
        <f>IF('Promotion Calculator'!$C$39="","",DATE(YEAR('Promotion Calculator'!$C$39)+17,MONTH('Promotion Calculator'!$C$39),DAY('Promotion Calculator'!$C$39)))</f>
        <v/>
      </c>
      <c r="AM45" s="3" t="str">
        <f>IF('Promotion Calculator'!$C$39="","",DATE(YEAR('Promotion Calculator'!$C$39)+17,MONTH('Promotion Calculator'!$C$39),DAY('Promotion Calculator'!$C$39)))</f>
        <v/>
      </c>
      <c r="AN45" s="3" t="str">
        <f>IF('Promotion Calculator'!$C$39="","",DATE(YEAR('Promotion Calculator'!$C$39)+17,MONTH('Promotion Calculator'!$C$39),DAY('Promotion Calculator'!$C$39)))</f>
        <v/>
      </c>
      <c r="AO45" s="3" t="str">
        <f>IF('Promotion Calculator'!$C$39="","",DATE(YEAR('Promotion Calculator'!$C$39)+17,MONTH('Promotion Calculator'!$C$39),DAY('Promotion Calculator'!$C$39)))</f>
        <v/>
      </c>
      <c r="AP45" s="3" t="str">
        <f>IF('Promotion Calculator'!$C$39="","",DATE(YEAR('Promotion Calculator'!$C$39)+17,MONTH('Promotion Calculator'!$C$39),DAY('Promotion Calculator'!$C$39)))</f>
        <v/>
      </c>
      <c r="AQ45" s="3" t="str">
        <f>IF('Promotion Calculator'!$C$39="","",DATE(YEAR('Promotion Calculator'!$C$39)+17,MONTH('Promotion Calculator'!$C$39),DAY('Promotion Calculator'!$C$39)))</f>
        <v/>
      </c>
      <c r="AR45" s="3" t="str">
        <f>IF('Promotion Calculator'!$C$39="","",DATE(YEAR('Promotion Calculator'!$C$39)+17,MONTH('Promotion Calculator'!$C$39),DAY('Promotion Calculator'!$C$39)))</f>
        <v/>
      </c>
      <c r="AS45" s="3" t="str">
        <f>IF('Promotion Calculator'!$C$39="","",DATE(YEAR('Promotion Calculator'!$C$39)+17,MONTH('Promotion Calculator'!$C$39),DAY('Promotion Calculator'!$C$39)))</f>
        <v/>
      </c>
      <c r="AT45" s="3" t="str">
        <f>IF('Promotion Calculator'!$C$39="","",DATE(YEAR('Promotion Calculator'!$C$39)+17,MONTH('Promotion Calculator'!$C$39),DAY('Promotion Calculator'!$C$39)))</f>
        <v/>
      </c>
      <c r="AU45" s="3" t="str">
        <f>IF('Promotion Calculator'!$C$39="","",DATE(YEAR('Promotion Calculator'!$C$39)+17,MONTH('Promotion Calculator'!$C$39),DAY('Promotion Calculator'!$C$39)))</f>
        <v/>
      </c>
      <c r="AV45" s="3" t="str">
        <f>IF('Promotion Calculator'!$C$39="","",DATE(YEAR('Promotion Calculator'!$C$39)+17,MONTH('Promotion Calculator'!$C$39),DAY('Promotion Calculator'!$C$39)))</f>
        <v/>
      </c>
      <c r="AW45" s="3" t="str">
        <f>IF('Promotion Calculator'!$C$39="","",DATE(YEAR('Promotion Calculator'!$C$39)+17,MONTH('Promotion Calculator'!$C$39),DAY('Promotion Calculator'!$C$39)))</f>
        <v/>
      </c>
      <c r="AX45" s="3" t="str">
        <f>IF('Promotion Calculator'!$C$39="","",DATE(YEAR('Promotion Calculator'!$C$39)+17,MONTH('Promotion Calculator'!$C$39),DAY('Promotion Calculator'!$C$39)))</f>
        <v/>
      </c>
      <c r="AY45" s="3" t="str">
        <f>IF('Promotion Calculator'!$C$39="","",DATE(YEAR('Promotion Calculator'!$C$39)+17,MONTH('Promotion Calculator'!$C$39),DAY('Promotion Calculator'!$C$39)))</f>
        <v/>
      </c>
      <c r="AZ45" s="3" t="str">
        <f>IF('Promotion Calculator'!$C$39="","",DATE(YEAR('Promotion Calculator'!$C$39)+17,MONTH('Promotion Calculator'!$C$39),DAY('Promotion Calculator'!$C$39)))</f>
        <v/>
      </c>
      <c r="BA45" s="3" t="str">
        <f>IF('Promotion Calculator'!$C$39="","",DATE(YEAR('Promotion Calculator'!$C$39)+17,MONTH('Promotion Calculator'!$C$39),DAY('Promotion Calculator'!$C$39)))</f>
        <v/>
      </c>
      <c r="BB45" s="3" t="str">
        <f>IF('Promotion Calculator'!$C$39="","",DATE(YEAR('Promotion Calculator'!$C$39)+17,MONTH('Promotion Calculator'!$C$39),DAY('Promotion Calculator'!$C$39)))</f>
        <v/>
      </c>
      <c r="BC45" s="3" t="str">
        <f>IF('Promotion Calculator'!$C$39="","",DATE(YEAR('Promotion Calculator'!$C$39)+17,MONTH('Promotion Calculator'!$C$39),DAY('Promotion Calculator'!$C$39)))</f>
        <v/>
      </c>
      <c r="BD45" s="3" t="str">
        <f>IF('Promotion Calculator'!$C$39="","",DATE(YEAR('Promotion Calculator'!$C$39)+17,MONTH('Promotion Calculator'!$C$39),DAY('Promotion Calculator'!$C$39)))</f>
        <v/>
      </c>
      <c r="BE45" s="3" t="str">
        <f>IF('Promotion Calculator'!$C$39="","",DATE(YEAR('Promotion Calculator'!$C$39)+17,MONTH('Promotion Calculator'!$C$39),DAY('Promotion Calculator'!$C$39)))</f>
        <v/>
      </c>
      <c r="BF45" s="3" t="str">
        <f>IF('Promotion Calculator'!$C$39="","",DATE(YEAR('Promotion Calculator'!$C$39)+17,MONTH('Promotion Calculator'!$C$39),DAY('Promotion Calculator'!$C$39)))</f>
        <v/>
      </c>
      <c r="BG45" s="3" t="str">
        <f>IF('Promotion Calculator'!$C$39="","",DATE(YEAR('Promotion Calculator'!$C$39)+17,MONTH('Promotion Calculator'!$C$39),DAY('Promotion Calculator'!$C$39)))</f>
        <v/>
      </c>
      <c r="BH45" s="3" t="str">
        <f>IF('Promotion Calculator'!$C$39="","",DATE(YEAR('Promotion Calculator'!$C$39)+17,MONTH('Promotion Calculator'!$C$39),DAY('Promotion Calculator'!$C$39)))</f>
        <v/>
      </c>
      <c r="BI45" s="3" t="str">
        <f>IF('Promotion Calculator'!$C$39="","",DATE(YEAR('Promotion Calculator'!$C$39)+17,MONTH('Promotion Calculator'!$C$39),DAY('Promotion Calculator'!$C$39)))</f>
        <v/>
      </c>
      <c r="BJ45" s="3" t="str">
        <f>IF('Promotion Calculator'!$C$39="","",DATE(YEAR('Promotion Calculator'!$C$39)+17,MONTH('Promotion Calculator'!$C$39),DAY('Promotion Calculator'!$C$39)))</f>
        <v/>
      </c>
      <c r="BK45" s="3" t="str">
        <f>IF('Promotion Calculator'!$C$39="","",DATE(YEAR('Promotion Calculator'!$C$39)+17,MONTH('Promotion Calculator'!$C$39),DAY('Promotion Calculator'!$C$39)))</f>
        <v/>
      </c>
      <c r="BL45" s="3" t="str">
        <f>IF('Promotion Calculator'!$C$39="","",DATE(YEAR('Promotion Calculator'!$C$39)+17,MONTH('Promotion Calculator'!$C$39),DAY('Promotion Calculator'!$C$39)))</f>
        <v/>
      </c>
      <c r="BM45" s="3" t="str">
        <f>IF('Promotion Calculator'!$C$39="","",DATE(YEAR('Promotion Calculator'!$C$39)+17,MONTH('Promotion Calculator'!$C$39),DAY('Promotion Calculator'!$C$39)))</f>
        <v/>
      </c>
      <c r="BN45" s="3" t="str">
        <f>IF('Promotion Calculator'!$C$39="","",DATE(YEAR('Promotion Calculator'!$C$39)+17,MONTH('Promotion Calculator'!$C$39),DAY('Promotion Calculator'!$C$39)))</f>
        <v/>
      </c>
      <c r="BO45" s="3" t="str">
        <f>IF('Promotion Calculator'!$C$39="","",DATE(YEAR('Promotion Calculator'!$C$39)+17,MONTH('Promotion Calculator'!$C$39),DAY('Promotion Calculator'!$C$39)))</f>
        <v/>
      </c>
      <c r="BP45" s="3" t="str">
        <f>IF('Promotion Calculator'!$C$39="","",DATE(YEAR('Promotion Calculator'!$C$39)+17,MONTH('Promotion Calculator'!$C$39),DAY('Promotion Calculator'!$C$39)))</f>
        <v/>
      </c>
      <c r="BQ45" s="3" t="str">
        <f>IF('Promotion Calculator'!$C$39="","",DATE(YEAR('Promotion Calculator'!$C$39)+17,MONTH('Promotion Calculator'!$C$39),DAY('Promotion Calculator'!$C$39)))</f>
        <v/>
      </c>
      <c r="BR45" s="3" t="str">
        <f>IF('Promotion Calculator'!$C$39="","",DATE(YEAR('Promotion Calculator'!$C$39)+17,MONTH('Promotion Calculator'!$C$39),DAY('Promotion Calculator'!$C$39)))</f>
        <v/>
      </c>
      <c r="BS45" s="3" t="str">
        <f>IF('Promotion Calculator'!$C$39="","",DATE(YEAR('Promotion Calculator'!$C$39)+17,MONTH('Promotion Calculator'!$C$39),DAY('Promotion Calculator'!$C$39)))</f>
        <v/>
      </c>
      <c r="BT45" s="3" t="str">
        <f>IF('Promotion Calculator'!$C$39="","",DATE(YEAR('Promotion Calculator'!$C$39)+17,MONTH('Promotion Calculator'!$C$39),DAY('Promotion Calculator'!$C$39)))</f>
        <v/>
      </c>
      <c r="BU45" s="3" t="str">
        <f>IF('Promotion Calculator'!$C$39="","",DATE(YEAR('Promotion Calculator'!$C$39)+17,MONTH('Promotion Calculator'!$C$39),DAY('Promotion Calculator'!$C$39)))</f>
        <v/>
      </c>
      <c r="BV45" s="3" t="str">
        <f>IF('Promotion Calculator'!$C$39="","",DATE(YEAR('Promotion Calculator'!$C$39)+17,MONTH('Promotion Calculator'!$C$39),DAY('Promotion Calculator'!$C$39)))</f>
        <v/>
      </c>
      <c r="BW45" s="3" t="str">
        <f>IF('Promotion Calculator'!$C$39="","",DATE(YEAR('Promotion Calculator'!$C$39)+17,MONTH('Promotion Calculator'!$C$39),DAY('Promotion Calculator'!$C$39)))</f>
        <v/>
      </c>
      <c r="BX45" s="3" t="str">
        <f>IF('Promotion Calculator'!$C$39="","",DATE(YEAR('Promotion Calculator'!$C$39)+17,MONTH('Promotion Calculator'!$C$39),DAY('Promotion Calculator'!$C$39)))</f>
        <v/>
      </c>
      <c r="BY45" s="3" t="str">
        <f>IF('Promotion Calculator'!$C$39="","",DATE(YEAR('Promotion Calculator'!$C$39)+17,MONTH('Promotion Calculator'!$C$39),DAY('Promotion Calculator'!$C$39)))</f>
        <v/>
      </c>
      <c r="BZ45" s="3" t="str">
        <f>IF('Promotion Calculator'!$C$39="","",DATE(YEAR('Promotion Calculator'!$C$39)+17,MONTH('Promotion Calculator'!$C$39),DAY('Promotion Calculator'!$C$39)))</f>
        <v/>
      </c>
      <c r="CA45" s="3" t="str">
        <f>IF('Promotion Calculator'!$C$39="","",DATE(YEAR('Promotion Calculator'!$C$39)+17,MONTH('Promotion Calculator'!$C$39),DAY('Promotion Calculator'!$C$39)))</f>
        <v/>
      </c>
      <c r="CB45" s="3" t="str">
        <f>IF('Promotion Calculator'!$C$39="","",DATE(YEAR('Promotion Calculator'!$C$39)+17,MONTH('Promotion Calculator'!$C$39),DAY('Promotion Calculator'!$C$39)))</f>
        <v/>
      </c>
      <c r="CC45" s="3" t="str">
        <f>IF('Promotion Calculator'!$C$39="","",DATE(YEAR('Promotion Calculator'!$C$39)+17,MONTH('Promotion Calculator'!$C$39),DAY('Promotion Calculator'!$C$39)))</f>
        <v/>
      </c>
      <c r="CD45" s="3" t="str">
        <f>IF('Promotion Calculator'!$C$39="","",DATE(YEAR('Promotion Calculator'!$C$39)+17,MONTH('Promotion Calculator'!$C$39),DAY('Promotion Calculator'!$C$39)))</f>
        <v/>
      </c>
      <c r="CE45" s="3" t="str">
        <f>IF('Promotion Calculator'!$C$39="","",DATE(YEAR('Promotion Calculator'!$C$39)+17,MONTH('Promotion Calculator'!$C$39),DAY('Promotion Calculator'!$C$39)))</f>
        <v/>
      </c>
      <c r="CF45" s="3" t="str">
        <f>IF('Promotion Calculator'!$C$39="","",DATE(YEAR('Promotion Calculator'!$C$39)+17,MONTH('Promotion Calculator'!$C$39),DAY('Promotion Calculator'!$C$39)))</f>
        <v/>
      </c>
      <c r="CG45" s="3" t="str">
        <f>IF('Promotion Calculator'!$C$39="","",DATE(YEAR('Promotion Calculator'!$C$39)+17,MONTH('Promotion Calculator'!$C$39),DAY('Promotion Calculator'!$C$39)))</f>
        <v/>
      </c>
      <c r="CH45"/>
      <c r="CI45"/>
      <c r="CJ45"/>
      <c r="CK45"/>
      <c r="CL45"/>
      <c r="CM45"/>
      <c r="CN45"/>
      <c r="CO45"/>
      <c r="CP45"/>
      <c r="CQ45"/>
      <c r="CR45"/>
      <c r="CS45"/>
      <c r="CT45"/>
      <c r="CU45"/>
    </row>
    <row r="46" spans="1:99" ht="15">
      <c r="A46" s="4"/>
      <c r="B46"/>
      <c r="C46" s="100" t="s">
        <v>113</v>
      </c>
      <c r="D46" s="3" t="str">
        <f>IF('Promotion Calculator'!$C$44="","",DATE(YEAR('Promotion Calculator'!$C$44)+5,MONTH('Promotion Calculator'!$C$44),DAY('Promotion Calculator'!$C$44)))</f>
        <v/>
      </c>
      <c r="E46" s="3" t="str">
        <f>IF('Promotion Calculator'!$C$44="","",DATE(YEAR('Promotion Calculator'!$C$44)+5,MONTH('Promotion Calculator'!$C$44),DAY('Promotion Calculator'!$C$44)))</f>
        <v/>
      </c>
      <c r="F46" s="3" t="str">
        <f>IF('Promotion Calculator'!$C$44="","",DATE(YEAR('Promotion Calculator'!$C$44)+5,MONTH('Promotion Calculator'!$C$44),DAY('Promotion Calculator'!$C$44)))</f>
        <v/>
      </c>
      <c r="G46" s="3" t="str">
        <f>IF('Promotion Calculator'!$C$44="","",DATE(YEAR('Promotion Calculator'!$C$44)+5,MONTH('Promotion Calculator'!$C$44),DAY('Promotion Calculator'!$C$44)))</f>
        <v/>
      </c>
      <c r="H46" s="3" t="str">
        <f>IF('Promotion Calculator'!$C$44="","",DATE(YEAR('Promotion Calculator'!$C$44)+5,MONTH('Promotion Calculator'!$C$44),DAY('Promotion Calculator'!$C$44)))</f>
        <v/>
      </c>
      <c r="I46" s="3" t="str">
        <f>IF('Promotion Calculator'!$C$44="","",DATE(YEAR('Promotion Calculator'!$C$44)+5,MONTH('Promotion Calculator'!$C$44),DAY('Promotion Calculator'!$C$44)))</f>
        <v/>
      </c>
      <c r="J46" s="3" t="str">
        <f>IF('Promotion Calculator'!$C$44="","",DATE(YEAR('Promotion Calculator'!$C$44)+5,MONTH('Promotion Calculator'!$C$44),DAY('Promotion Calculator'!$C$44)))</f>
        <v/>
      </c>
      <c r="K46" s="3" t="str">
        <f>IF('Promotion Calculator'!$C$44="","",DATE(YEAR('Promotion Calculator'!$C$44)+5,MONTH('Promotion Calculator'!$C$44),DAY('Promotion Calculator'!$C$44)))</f>
        <v/>
      </c>
      <c r="L46" s="3" t="str">
        <f>IF('Promotion Calculator'!$C$44="","",DATE(YEAR('Promotion Calculator'!$C$44)+5,MONTH('Promotion Calculator'!$C$44),DAY('Promotion Calculator'!$C$44)))</f>
        <v/>
      </c>
      <c r="M46" s="3" t="str">
        <f>IF('Promotion Calculator'!$C$44="","",DATE(YEAR('Promotion Calculator'!$C$44)+5,MONTH('Promotion Calculator'!$C$44),DAY('Promotion Calculator'!$C$44)))</f>
        <v/>
      </c>
      <c r="N46" s="3" t="str">
        <f>IF('Promotion Calculator'!$C$44="","",DATE(YEAR('Promotion Calculator'!$C$44)+5,MONTH('Promotion Calculator'!$C$44),DAY('Promotion Calculator'!$C$44)))</f>
        <v/>
      </c>
      <c r="O46" s="3" t="str">
        <f>IF('Promotion Calculator'!$C$44="","",DATE(YEAR('Promotion Calculator'!$C$44)+5,MONTH('Promotion Calculator'!$C$44),DAY('Promotion Calculator'!$C$44)))</f>
        <v/>
      </c>
      <c r="P46" s="3" t="str">
        <f>IF('Promotion Calculator'!$C$44="","",DATE(YEAR('Promotion Calculator'!$C$44)+5,MONTH('Promotion Calculator'!$C$44),DAY('Promotion Calculator'!$C$44)))</f>
        <v/>
      </c>
      <c r="Q46" s="3" t="str">
        <f>IF('Promotion Calculator'!$C$44="","",DATE(YEAR('Promotion Calculator'!$C$44)+5,MONTH('Promotion Calculator'!$C$44),DAY('Promotion Calculator'!$C$44)))</f>
        <v/>
      </c>
      <c r="R46" s="3" t="str">
        <f>IF('Promotion Calculator'!$C$44="","",DATE(YEAR('Promotion Calculator'!$C$44)+5,MONTH('Promotion Calculator'!$C$44),DAY('Promotion Calculator'!$C$44)))</f>
        <v/>
      </c>
      <c r="S46" s="3" t="str">
        <f>IF('Promotion Calculator'!$C$44="","",DATE(YEAR('Promotion Calculator'!$C$44)+5,MONTH('Promotion Calculator'!$C$44),DAY('Promotion Calculator'!$C$44)))</f>
        <v/>
      </c>
      <c r="T46" s="3" t="str">
        <f>IF('Promotion Calculator'!$C$44="","",DATE(YEAR('Promotion Calculator'!$C$44)+5,MONTH('Promotion Calculator'!$C$44),DAY('Promotion Calculator'!$C$44)))</f>
        <v/>
      </c>
      <c r="U46" s="3" t="str">
        <f>IF('Promotion Calculator'!$C$44="","",DATE(YEAR('Promotion Calculator'!$C$44)+5,MONTH('Promotion Calculator'!$C$44),DAY('Promotion Calculator'!$C$44)))</f>
        <v/>
      </c>
      <c r="V46" s="3" t="str">
        <f>IF('Promotion Calculator'!$C$44="","",DATE(YEAR('Promotion Calculator'!$C$44)+5,MONTH('Promotion Calculator'!$C$44),DAY('Promotion Calculator'!$C$44)))</f>
        <v/>
      </c>
      <c r="W46" s="3" t="str">
        <f>IF('Promotion Calculator'!$C$44="","",DATE(YEAR('Promotion Calculator'!$C$44)+5,MONTH('Promotion Calculator'!$C$44),DAY('Promotion Calculator'!$C$44)))</f>
        <v/>
      </c>
      <c r="X46" s="3" t="str">
        <f>IF('Promotion Calculator'!$C$44="","",DATE(YEAR('Promotion Calculator'!$C$44)+5,MONTH('Promotion Calculator'!$C$44),DAY('Promotion Calculator'!$C$44)))</f>
        <v/>
      </c>
      <c r="Y46" s="3" t="str">
        <f>IF('Promotion Calculator'!$C$44="","",DATE(YEAR('Promotion Calculator'!$C$44)+5,MONTH('Promotion Calculator'!$C$44),DAY('Promotion Calculator'!$C$44)))</f>
        <v/>
      </c>
      <c r="Z46" s="3" t="str">
        <f>IF('Promotion Calculator'!$C$44="","",DATE(YEAR('Promotion Calculator'!$C$44)+5,MONTH('Promotion Calculator'!$C$44),DAY('Promotion Calculator'!$C$44)))</f>
        <v/>
      </c>
      <c r="AA46" s="3" t="str">
        <f>IF('Promotion Calculator'!$C$44="","",DATE(YEAR('Promotion Calculator'!$C$44)+5,MONTH('Promotion Calculator'!$C$44),DAY('Promotion Calculator'!$C$44)))</f>
        <v/>
      </c>
      <c r="AB46" s="3" t="str">
        <f>IF('Promotion Calculator'!$C$44="","",DATE(YEAR('Promotion Calculator'!$C$44)+5,MONTH('Promotion Calculator'!$C$44),DAY('Promotion Calculator'!$C$44)))</f>
        <v/>
      </c>
      <c r="AC46" s="3" t="str">
        <f>IF('Promotion Calculator'!$C$44="","",DATE(YEAR('Promotion Calculator'!$C$44)+5,MONTH('Promotion Calculator'!$C$44),DAY('Promotion Calculator'!$C$44)))</f>
        <v/>
      </c>
      <c r="AD46" s="3" t="str">
        <f>IF('Promotion Calculator'!$C$44="","",DATE(YEAR('Promotion Calculator'!$C$44)+5,MONTH('Promotion Calculator'!$C$44),DAY('Promotion Calculator'!$C$44)))</f>
        <v/>
      </c>
      <c r="AE46" s="3" t="str">
        <f>IF('Promotion Calculator'!$C$44="","",DATE(YEAR('Promotion Calculator'!$C$44)+5,MONTH('Promotion Calculator'!$C$44),DAY('Promotion Calculator'!$C$44)))</f>
        <v/>
      </c>
      <c r="AF46" s="3" t="str">
        <f>IF('Promotion Calculator'!$C$44="","",DATE(YEAR('Promotion Calculator'!$C$44)+5,MONTH('Promotion Calculator'!$C$44),DAY('Promotion Calculator'!$C$44)))</f>
        <v/>
      </c>
      <c r="AG46" s="3" t="str">
        <f>IF('Promotion Calculator'!$C$44="","",DATE(YEAR('Promotion Calculator'!$C$44)+5,MONTH('Promotion Calculator'!$C$44),DAY('Promotion Calculator'!$C$44)))</f>
        <v/>
      </c>
      <c r="AH46" s="3" t="str">
        <f>IF('Promotion Calculator'!$C$44="","",DATE(YEAR('Promotion Calculator'!$C$44)+5,MONTH('Promotion Calculator'!$C$44),DAY('Promotion Calculator'!$C$44)))</f>
        <v/>
      </c>
      <c r="AI46" s="3" t="str">
        <f>IF('Promotion Calculator'!$C$44="","",DATE(YEAR('Promotion Calculator'!$C$44)+5,MONTH('Promotion Calculator'!$C$44),DAY('Promotion Calculator'!$C$44)))</f>
        <v/>
      </c>
      <c r="AJ46" s="3" t="str">
        <f>IF('Promotion Calculator'!$C$44="","",DATE(YEAR('Promotion Calculator'!$C$44)+5,MONTH('Promotion Calculator'!$C$44),DAY('Promotion Calculator'!$C$44)))</f>
        <v/>
      </c>
      <c r="AK46" s="3" t="str">
        <f>IF('Promotion Calculator'!$C$44="","",DATE(YEAR('Promotion Calculator'!$C$44)+5,MONTH('Promotion Calculator'!$C$44),DAY('Promotion Calculator'!$C$44)))</f>
        <v/>
      </c>
      <c r="AL46" s="3" t="str">
        <f>IF('Promotion Calculator'!$C$44="","",DATE(YEAR('Promotion Calculator'!$C$44)+5,MONTH('Promotion Calculator'!$C$44),DAY('Promotion Calculator'!$C$44)))</f>
        <v/>
      </c>
      <c r="AM46" s="3" t="str">
        <f>IF('Promotion Calculator'!$C$44="","",DATE(YEAR('Promotion Calculator'!$C$44)+5,MONTH('Promotion Calculator'!$C$44),DAY('Promotion Calculator'!$C$44)))</f>
        <v/>
      </c>
      <c r="AN46" s="3" t="str">
        <f>IF('Promotion Calculator'!$C$44="","",DATE(YEAR('Promotion Calculator'!$C$44)+5,MONTH('Promotion Calculator'!$C$44),DAY('Promotion Calculator'!$C$44)))</f>
        <v/>
      </c>
      <c r="AO46" s="3" t="str">
        <f>IF('Promotion Calculator'!$C$44="","",DATE(YEAR('Promotion Calculator'!$C$44)+5,MONTH('Promotion Calculator'!$C$44),DAY('Promotion Calculator'!$C$44)))</f>
        <v/>
      </c>
      <c r="AP46" s="3" t="str">
        <f>IF('Promotion Calculator'!$C$44="","",DATE(YEAR('Promotion Calculator'!$C$44)+5,MONTH('Promotion Calculator'!$C$44),DAY('Promotion Calculator'!$C$44)))</f>
        <v/>
      </c>
      <c r="AQ46" s="3" t="str">
        <f>IF('Promotion Calculator'!$C$44="","",DATE(YEAR('Promotion Calculator'!$C$44)+5,MONTH('Promotion Calculator'!$C$44),DAY('Promotion Calculator'!$C$44)))</f>
        <v/>
      </c>
      <c r="AR46" s="3" t="str">
        <f>IF('Promotion Calculator'!$C$44="","",DATE(YEAR('Promotion Calculator'!$C$44)+5,MONTH('Promotion Calculator'!$C$44),DAY('Promotion Calculator'!$C$44)))</f>
        <v/>
      </c>
      <c r="AS46" s="3" t="str">
        <f>IF('Promotion Calculator'!$C$44="","",DATE(YEAR('Promotion Calculator'!$C$44)+5,MONTH('Promotion Calculator'!$C$44),DAY('Promotion Calculator'!$C$44)))</f>
        <v/>
      </c>
      <c r="AT46" s="3" t="str">
        <f>IF('Promotion Calculator'!$C$44="","",DATE(YEAR('Promotion Calculator'!$C$44)+5,MONTH('Promotion Calculator'!$C$44),DAY('Promotion Calculator'!$C$44)))</f>
        <v/>
      </c>
      <c r="AU46" s="3" t="str">
        <f>IF('Promotion Calculator'!$C$44="","",DATE(YEAR('Promotion Calculator'!$C$44)+5,MONTH('Promotion Calculator'!$C$44),DAY('Promotion Calculator'!$C$44)))</f>
        <v/>
      </c>
      <c r="AV46" s="3" t="str">
        <f>IF('Promotion Calculator'!$C$44="","",DATE(YEAR('Promotion Calculator'!$C$44)+5,MONTH('Promotion Calculator'!$C$44),DAY('Promotion Calculator'!$C$44)))</f>
        <v/>
      </c>
      <c r="AW46" s="3" t="str">
        <f>IF('Promotion Calculator'!$C$44="","",DATE(YEAR('Promotion Calculator'!$C$44)+5,MONTH('Promotion Calculator'!$C$44),DAY('Promotion Calculator'!$C$44)))</f>
        <v/>
      </c>
      <c r="AX46" s="3" t="str">
        <f>IF('Promotion Calculator'!$C$44="","",DATE(YEAR('Promotion Calculator'!$C$44)+5,MONTH('Promotion Calculator'!$C$44),DAY('Promotion Calculator'!$C$44)))</f>
        <v/>
      </c>
      <c r="AY46" s="3" t="str">
        <f>IF('Promotion Calculator'!$C$44="","",DATE(YEAR('Promotion Calculator'!$C$44)+5,MONTH('Promotion Calculator'!$C$44),DAY('Promotion Calculator'!$C$44)))</f>
        <v/>
      </c>
      <c r="AZ46" s="3" t="str">
        <f>IF('Promotion Calculator'!$C$44="","",DATE(YEAR('Promotion Calculator'!$C$44)+5,MONTH('Promotion Calculator'!$C$44),DAY('Promotion Calculator'!$C$44)))</f>
        <v/>
      </c>
      <c r="BA46" s="3" t="str">
        <f>IF('Promotion Calculator'!$C$44="","",DATE(YEAR('Promotion Calculator'!$C$44)+5,MONTH('Promotion Calculator'!$C$44),DAY('Promotion Calculator'!$C$44)))</f>
        <v/>
      </c>
      <c r="BB46" s="3" t="str">
        <f>IF('Promotion Calculator'!$C$44="","",DATE(YEAR('Promotion Calculator'!$C$44)+5,MONTH('Promotion Calculator'!$C$44),DAY('Promotion Calculator'!$C$44)))</f>
        <v/>
      </c>
      <c r="BC46" s="3" t="str">
        <f>IF('Promotion Calculator'!$C$44="","",DATE(YEAR('Promotion Calculator'!$C$44)+5,MONTH('Promotion Calculator'!$C$44),DAY('Promotion Calculator'!$C$44)))</f>
        <v/>
      </c>
      <c r="BD46" s="3" t="str">
        <f>IF('Promotion Calculator'!$C$44="","",DATE(YEAR('Promotion Calculator'!$C$44)+5,MONTH('Promotion Calculator'!$C$44),DAY('Promotion Calculator'!$C$44)))</f>
        <v/>
      </c>
      <c r="BE46" s="3" t="str">
        <f>IF('Promotion Calculator'!$C$44="","",DATE(YEAR('Promotion Calculator'!$C$44)+5,MONTH('Promotion Calculator'!$C$44),DAY('Promotion Calculator'!$C$44)))</f>
        <v/>
      </c>
      <c r="BF46" s="3" t="str">
        <f>IF('Promotion Calculator'!$C$44="","",DATE(YEAR('Promotion Calculator'!$C$44)+5,MONTH('Promotion Calculator'!$C$44),DAY('Promotion Calculator'!$C$44)))</f>
        <v/>
      </c>
      <c r="BG46" s="3" t="str">
        <f>IF('Promotion Calculator'!$C$44="","",DATE(YEAR('Promotion Calculator'!$C$44)+5,MONTH('Promotion Calculator'!$C$44),DAY('Promotion Calculator'!$C$44)))</f>
        <v/>
      </c>
      <c r="BH46" s="3" t="str">
        <f>IF('Promotion Calculator'!$C$44="","",DATE(YEAR('Promotion Calculator'!$C$44)+5,MONTH('Promotion Calculator'!$C$44),DAY('Promotion Calculator'!$C$44)))</f>
        <v/>
      </c>
      <c r="BI46" s="3" t="str">
        <f>IF('Promotion Calculator'!$C$44="","",DATE(YEAR('Promotion Calculator'!$C$44)+5,MONTH('Promotion Calculator'!$C$44),DAY('Promotion Calculator'!$C$44)))</f>
        <v/>
      </c>
      <c r="BJ46" s="3" t="str">
        <f>IF('Promotion Calculator'!$C$44="","",DATE(YEAR('Promotion Calculator'!$C$44)+5,MONTH('Promotion Calculator'!$C$44),DAY('Promotion Calculator'!$C$44)))</f>
        <v/>
      </c>
      <c r="BK46" s="3" t="str">
        <f>IF('Promotion Calculator'!$C$44="","",DATE(YEAR('Promotion Calculator'!$C$44)+5,MONTH('Promotion Calculator'!$C$44),DAY('Promotion Calculator'!$C$44)))</f>
        <v/>
      </c>
      <c r="BL46" s="3" t="str">
        <f>IF('Promotion Calculator'!$C$44="","",DATE(YEAR('Promotion Calculator'!$C$44)+5,MONTH('Promotion Calculator'!$C$44),DAY('Promotion Calculator'!$C$44)))</f>
        <v/>
      </c>
      <c r="BM46" s="3" t="str">
        <f>IF('Promotion Calculator'!$C$44="","",DATE(YEAR('Promotion Calculator'!$C$44)+5,MONTH('Promotion Calculator'!$C$44),DAY('Promotion Calculator'!$C$44)))</f>
        <v/>
      </c>
      <c r="BN46" s="3" t="str">
        <f>IF('Promotion Calculator'!$C$44="","",DATE(YEAR('Promotion Calculator'!$C$44)+5,MONTH('Promotion Calculator'!$C$44),DAY('Promotion Calculator'!$C$44)))</f>
        <v/>
      </c>
      <c r="BO46" s="3" t="str">
        <f>IF('Promotion Calculator'!$C$44="","",DATE(YEAR('Promotion Calculator'!$C$44)+5,MONTH('Promotion Calculator'!$C$44),DAY('Promotion Calculator'!$C$44)))</f>
        <v/>
      </c>
      <c r="BP46" s="3" t="str">
        <f>IF('Promotion Calculator'!$C$44="","",DATE(YEAR('Promotion Calculator'!$C$44)+5,MONTH('Promotion Calculator'!$C$44),DAY('Promotion Calculator'!$C$44)))</f>
        <v/>
      </c>
      <c r="BQ46" s="3" t="str">
        <f>IF('Promotion Calculator'!$C$44="","",DATE(YEAR('Promotion Calculator'!$C$44)+5,MONTH('Promotion Calculator'!$C$44),DAY('Promotion Calculator'!$C$44)))</f>
        <v/>
      </c>
      <c r="BR46" s="3" t="str">
        <f>IF('Promotion Calculator'!$C$44="","",DATE(YEAR('Promotion Calculator'!$C$44)+5,MONTH('Promotion Calculator'!$C$44),DAY('Promotion Calculator'!$C$44)))</f>
        <v/>
      </c>
      <c r="BS46" s="3" t="str">
        <f>IF('Promotion Calculator'!$C$44="","",DATE(YEAR('Promotion Calculator'!$C$44)+5,MONTH('Promotion Calculator'!$C$44),DAY('Promotion Calculator'!$C$44)))</f>
        <v/>
      </c>
      <c r="BT46" s="3" t="str">
        <f>IF('Promotion Calculator'!$C$44="","",DATE(YEAR('Promotion Calculator'!$C$44)+5,MONTH('Promotion Calculator'!$C$44),DAY('Promotion Calculator'!$C$44)))</f>
        <v/>
      </c>
      <c r="BU46" s="3" t="str">
        <f>IF('Promotion Calculator'!$C$44="","",DATE(YEAR('Promotion Calculator'!$C$44)+5,MONTH('Promotion Calculator'!$C$44),DAY('Promotion Calculator'!$C$44)))</f>
        <v/>
      </c>
      <c r="BV46" s="3" t="str">
        <f>IF('Promotion Calculator'!$C$44="","",DATE(YEAR('Promotion Calculator'!$C$44)+5,MONTH('Promotion Calculator'!$C$44),DAY('Promotion Calculator'!$C$44)))</f>
        <v/>
      </c>
      <c r="BW46" s="3" t="str">
        <f>IF('Promotion Calculator'!$C$44="","",DATE(YEAR('Promotion Calculator'!$C$44)+5,MONTH('Promotion Calculator'!$C$44),DAY('Promotion Calculator'!$C$44)))</f>
        <v/>
      </c>
      <c r="BX46" s="3" t="str">
        <f>IF('Promotion Calculator'!$C$44="","",DATE(YEAR('Promotion Calculator'!$C$44)+5,MONTH('Promotion Calculator'!$C$44),DAY('Promotion Calculator'!$C$44)))</f>
        <v/>
      </c>
      <c r="BY46" s="3" t="str">
        <f>IF('Promotion Calculator'!$C$44="","",DATE(YEAR('Promotion Calculator'!$C$44)+5,MONTH('Promotion Calculator'!$C$44),DAY('Promotion Calculator'!$C$44)))</f>
        <v/>
      </c>
      <c r="BZ46" s="3" t="str">
        <f>IF('Promotion Calculator'!$C$44="","",DATE(YEAR('Promotion Calculator'!$C$44)+5,MONTH('Promotion Calculator'!$C$44),DAY('Promotion Calculator'!$C$44)))</f>
        <v/>
      </c>
      <c r="CA46" s="3" t="str">
        <f>IF('Promotion Calculator'!$C$44="","",DATE(YEAR('Promotion Calculator'!$C$44)+5,MONTH('Promotion Calculator'!$C$44),DAY('Promotion Calculator'!$C$44)))</f>
        <v/>
      </c>
      <c r="CB46" s="3" t="str">
        <f>IF('Promotion Calculator'!$C$44="","",DATE(YEAR('Promotion Calculator'!$C$44)+5,MONTH('Promotion Calculator'!$C$44),DAY('Promotion Calculator'!$C$44)))</f>
        <v/>
      </c>
      <c r="CC46" s="3" t="str">
        <f>IF('Promotion Calculator'!$C$44="","",DATE(YEAR('Promotion Calculator'!$C$44)+5,MONTH('Promotion Calculator'!$C$44),DAY('Promotion Calculator'!$C$44)))</f>
        <v/>
      </c>
      <c r="CD46" s="3" t="str">
        <f>IF('Promotion Calculator'!$C$44="","",DATE(YEAR('Promotion Calculator'!$C$44)+5,MONTH('Promotion Calculator'!$C$44),DAY('Promotion Calculator'!$C$44)))</f>
        <v/>
      </c>
      <c r="CE46" s="3" t="str">
        <f>IF('Promotion Calculator'!$C$44="","",DATE(YEAR('Promotion Calculator'!$C$44)+5,MONTH('Promotion Calculator'!$C$44),DAY('Promotion Calculator'!$C$44)))</f>
        <v/>
      </c>
      <c r="CF46" s="3" t="str">
        <f>IF('Promotion Calculator'!$C$44="","",DATE(YEAR('Promotion Calculator'!$C$44)+5,MONTH('Promotion Calculator'!$C$44),DAY('Promotion Calculator'!$C$44)))</f>
        <v/>
      </c>
      <c r="CG46" s="3" t="str">
        <f>IF('Promotion Calculator'!$C$44="","",DATE(YEAR('Promotion Calculator'!$C$44)+5,MONTH('Promotion Calculator'!$C$44),DAY('Promotion Calculator'!$C$44)))</f>
        <v/>
      </c>
      <c r="CH46"/>
      <c r="CI46"/>
      <c r="CJ46"/>
      <c r="CK46"/>
      <c r="CL46"/>
      <c r="CM46"/>
      <c r="CN46"/>
      <c r="CO46"/>
      <c r="CP46"/>
      <c r="CQ46"/>
      <c r="CR46"/>
      <c r="CS46"/>
      <c r="CT46"/>
      <c r="CU46"/>
    </row>
    <row r="47" spans="1:99" ht="15">
      <c r="A47" s="4"/>
      <c r="B47"/>
      <c r="C47" s="100" t="s">
        <v>114</v>
      </c>
      <c r="D47" s="3" t="str">
        <f>IF('Promotion Calculator'!$G$42="","",IF('Promotion Calculator'!$G$42&lt;&gt;"",DATE(YEAR('Promotion Calculator'!$G$42)+2,MONTH('Promotion Calculator'!$G$42),DAY('Promotion Calculator'!$G$42)),"N/A"))</f>
        <v/>
      </c>
      <c r="E47" s="3" t="str">
        <f>IF('Promotion Calculator'!$G$42="","",IF('Promotion Calculator'!$G$42&lt;&gt;"",DATE(YEAR('Promotion Calculator'!$G$42)+2,MONTH('Promotion Calculator'!$G$42),DAY('Promotion Calculator'!$G$42)),"N/A"))</f>
        <v/>
      </c>
      <c r="F47" s="3" t="str">
        <f>IF('Promotion Calculator'!$G$42="","",IF('Promotion Calculator'!$G$42&lt;&gt;"",DATE(YEAR('Promotion Calculator'!$G$42)+2,MONTH('Promotion Calculator'!$G$42),DAY('Promotion Calculator'!$G$42)),"N/A"))</f>
        <v/>
      </c>
      <c r="G47" s="3" t="str">
        <f>IF('Promotion Calculator'!$G$42="","",IF('Promotion Calculator'!$G$42&lt;&gt;"",DATE(YEAR('Promotion Calculator'!$G$42)+2,MONTH('Promotion Calculator'!$G$42),DAY('Promotion Calculator'!$G$42)),"N/A"))</f>
        <v/>
      </c>
      <c r="H47" s="3" t="str">
        <f>IF('Promotion Calculator'!$G$42="","",IF('Promotion Calculator'!$G$42&lt;&gt;"",DATE(YEAR('Promotion Calculator'!$G$42)+2,MONTH('Promotion Calculator'!$G$42),DAY('Promotion Calculator'!$G$42)),"N/A"))</f>
        <v/>
      </c>
      <c r="I47" s="3" t="str">
        <f>IF('Promotion Calculator'!$G$42="","",IF('Promotion Calculator'!$G$42&lt;&gt;"",DATE(YEAR('Promotion Calculator'!$G$42)+2,MONTH('Promotion Calculator'!$G$42),DAY('Promotion Calculator'!$G$42)),"N/A"))</f>
        <v/>
      </c>
      <c r="J47" s="3" t="str">
        <f>IF('Promotion Calculator'!$G$42="","",IF('Promotion Calculator'!$G$42&lt;&gt;"",DATE(YEAR('Promotion Calculator'!$G$42)+2,MONTH('Promotion Calculator'!$G$42),DAY('Promotion Calculator'!$G$42)),"N/A"))</f>
        <v/>
      </c>
      <c r="K47" s="3" t="str">
        <f>IF('Promotion Calculator'!$G$42="","",IF('Promotion Calculator'!$G$42&lt;&gt;"",DATE(YEAR('Promotion Calculator'!$G$42)+2,MONTH('Promotion Calculator'!$G$42),DAY('Promotion Calculator'!$G$42)),"N/A"))</f>
        <v/>
      </c>
      <c r="L47" s="3" t="str">
        <f>IF('Promotion Calculator'!$G$42="","",IF('Promotion Calculator'!$G$42&lt;&gt;"",DATE(YEAR('Promotion Calculator'!$G$42)+2,MONTH('Promotion Calculator'!$G$42),DAY('Promotion Calculator'!$G$42)),"N/A"))</f>
        <v/>
      </c>
      <c r="M47" s="3" t="str">
        <f>IF('Promotion Calculator'!$G$42="","",IF('Promotion Calculator'!$G$42&lt;&gt;"",DATE(YEAR('Promotion Calculator'!$G$42)+2,MONTH('Promotion Calculator'!$G$42),DAY('Promotion Calculator'!$G$42)),"N/A"))</f>
        <v/>
      </c>
      <c r="N47" s="3" t="str">
        <f>IF('Promotion Calculator'!$G$42="","",IF('Promotion Calculator'!$G$42&lt;&gt;"",DATE(YEAR('Promotion Calculator'!$G$42)+2,MONTH('Promotion Calculator'!$G$42),DAY('Promotion Calculator'!$G$42)),"N/A"))</f>
        <v/>
      </c>
      <c r="O47" s="3" t="str">
        <f>IF('Promotion Calculator'!$G$42="","",IF('Promotion Calculator'!$G$42&lt;&gt;"",DATE(YEAR('Promotion Calculator'!$G$42)+2,MONTH('Promotion Calculator'!$G$42),DAY('Promotion Calculator'!$G$42)),"N/A"))</f>
        <v/>
      </c>
      <c r="P47" s="3" t="str">
        <f>IF('Promotion Calculator'!$G$42="","",IF('Promotion Calculator'!$G$42&lt;&gt;"",DATE(YEAR('Promotion Calculator'!$G$42)+2,MONTH('Promotion Calculator'!$G$42),DAY('Promotion Calculator'!$G$42)),"N/A"))</f>
        <v/>
      </c>
      <c r="Q47" s="3" t="str">
        <f>IF('Promotion Calculator'!$G$42="","",IF('Promotion Calculator'!$G$42&lt;&gt;"",DATE(YEAR('Promotion Calculator'!$G$42)+2,MONTH('Promotion Calculator'!$G$42),DAY('Promotion Calculator'!$G$42)),"N/A"))</f>
        <v/>
      </c>
      <c r="R47" s="3" t="str">
        <f>IF('Promotion Calculator'!$G$42="","",IF('Promotion Calculator'!$G$42&lt;&gt;"",DATE(YEAR('Promotion Calculator'!$G$42)+2,MONTH('Promotion Calculator'!$G$42),DAY('Promotion Calculator'!$G$42)),"N/A"))</f>
        <v/>
      </c>
      <c r="S47" s="3" t="str">
        <f>IF('Promotion Calculator'!$G$42="","",IF('Promotion Calculator'!$G$42&lt;&gt;"",DATE(YEAR('Promotion Calculator'!$G$42)+2,MONTH('Promotion Calculator'!$G$42),DAY('Promotion Calculator'!$G$42)),"N/A"))</f>
        <v/>
      </c>
      <c r="T47" s="3" t="str">
        <f>IF('Promotion Calculator'!$G$42="","",IF('Promotion Calculator'!$G$42&lt;&gt;"",DATE(YEAR('Promotion Calculator'!$G$42)+2,MONTH('Promotion Calculator'!$G$42),DAY('Promotion Calculator'!$G$42)),"N/A"))</f>
        <v/>
      </c>
      <c r="U47" s="3" t="str">
        <f>IF('Promotion Calculator'!$G$42="","",IF('Promotion Calculator'!$G$42&lt;&gt;"",DATE(YEAR('Promotion Calculator'!$G$42)+2,MONTH('Promotion Calculator'!$G$42),DAY('Promotion Calculator'!$G$42)),"N/A"))</f>
        <v/>
      </c>
      <c r="V47" s="3" t="str">
        <f>IF('Promotion Calculator'!$G$42="","",IF('Promotion Calculator'!$G$42&lt;&gt;"",DATE(YEAR('Promotion Calculator'!$G$42)+2,MONTH('Promotion Calculator'!$G$42),DAY('Promotion Calculator'!$G$42)),"N/A"))</f>
        <v/>
      </c>
      <c r="W47" s="3" t="str">
        <f>IF('Promotion Calculator'!$G$42="","",IF('Promotion Calculator'!$G$42&lt;&gt;"",DATE(YEAR('Promotion Calculator'!$G$42)+2,MONTH('Promotion Calculator'!$G$42),DAY('Promotion Calculator'!$G$42)),"N/A"))</f>
        <v/>
      </c>
      <c r="X47" s="3" t="str">
        <f>IF('Promotion Calculator'!$G$42="","",IF('Promotion Calculator'!$G$42&lt;&gt;"",DATE(YEAR('Promotion Calculator'!$G$42)+2,MONTH('Promotion Calculator'!$G$42),DAY('Promotion Calculator'!$G$42)),"N/A"))</f>
        <v/>
      </c>
      <c r="Y47" s="3" t="str">
        <f>IF('Promotion Calculator'!$G$42="","",IF('Promotion Calculator'!$G$42&lt;&gt;"",DATE(YEAR('Promotion Calculator'!$G$42)+2,MONTH('Promotion Calculator'!$G$42),DAY('Promotion Calculator'!$G$42)),"N/A"))</f>
        <v/>
      </c>
      <c r="Z47" s="3" t="str">
        <f>IF('Promotion Calculator'!$G$42="","",IF('Promotion Calculator'!$G$42&lt;&gt;"",DATE(YEAR('Promotion Calculator'!$G$42)+2,MONTH('Promotion Calculator'!$G$42),DAY('Promotion Calculator'!$G$42)),"N/A"))</f>
        <v/>
      </c>
      <c r="AA47" s="3" t="str">
        <f>IF('Promotion Calculator'!$G$42="","",IF('Promotion Calculator'!$G$42&lt;&gt;"",DATE(YEAR('Promotion Calculator'!$G$42)+2,MONTH('Promotion Calculator'!$G$42),DAY('Promotion Calculator'!$G$42)),"N/A"))</f>
        <v/>
      </c>
      <c r="AB47" s="3" t="str">
        <f>IF('Promotion Calculator'!$G$42="","",IF('Promotion Calculator'!$G$42&lt;&gt;"",DATE(YEAR('Promotion Calculator'!$G$42)+2,MONTH('Promotion Calculator'!$G$42),DAY('Promotion Calculator'!$G$42)),"N/A"))</f>
        <v/>
      </c>
      <c r="AC47" s="3" t="str">
        <f>IF('Promotion Calculator'!$G$42="","",IF('Promotion Calculator'!$G$42&lt;&gt;"",DATE(YEAR('Promotion Calculator'!$G$42)+2,MONTH('Promotion Calculator'!$G$42),DAY('Promotion Calculator'!$G$42)),"N/A"))</f>
        <v/>
      </c>
      <c r="AD47" s="3" t="str">
        <f>IF('Promotion Calculator'!$G$42="","",IF('Promotion Calculator'!$G$42&lt;&gt;"",DATE(YEAR('Promotion Calculator'!$G$42)+2,MONTH('Promotion Calculator'!$G$42),DAY('Promotion Calculator'!$G$42)),"N/A"))</f>
        <v/>
      </c>
      <c r="AE47" s="3" t="str">
        <f>IF('Promotion Calculator'!$G$42="","",IF('Promotion Calculator'!$G$42&lt;&gt;"",DATE(YEAR('Promotion Calculator'!$G$42)+2,MONTH('Promotion Calculator'!$G$42),DAY('Promotion Calculator'!$G$42)),"N/A"))</f>
        <v/>
      </c>
      <c r="AF47" s="3" t="str">
        <f>IF('Promotion Calculator'!$G$42="","",IF('Promotion Calculator'!$G$42&lt;&gt;"",DATE(YEAR('Promotion Calculator'!$G$42)+2,MONTH('Promotion Calculator'!$G$42),DAY('Promotion Calculator'!$G$42)),"N/A"))</f>
        <v/>
      </c>
      <c r="AG47" s="3" t="str">
        <f>IF('Promotion Calculator'!$G$42="","",IF('Promotion Calculator'!$G$42&lt;&gt;"",DATE(YEAR('Promotion Calculator'!$G$42)+2,MONTH('Promotion Calculator'!$G$42),DAY('Promotion Calculator'!$G$42)),"N/A"))</f>
        <v/>
      </c>
      <c r="AH47" s="3" t="str">
        <f>IF('Promotion Calculator'!$G$42="","",IF('Promotion Calculator'!$G$42&lt;&gt;"",DATE(YEAR('Promotion Calculator'!$G$42)+2,MONTH('Promotion Calculator'!$G$42),DAY('Promotion Calculator'!$G$42)),"N/A"))</f>
        <v/>
      </c>
      <c r="AI47" s="3" t="str">
        <f>IF('Promotion Calculator'!$G$42="","",IF('Promotion Calculator'!$G$42&lt;&gt;"",DATE(YEAR('Promotion Calculator'!$G$42)+2,MONTH('Promotion Calculator'!$G$42),DAY('Promotion Calculator'!$G$42)),"N/A"))</f>
        <v/>
      </c>
      <c r="AJ47" s="3" t="str">
        <f>IF('Promotion Calculator'!$G$42="","",IF('Promotion Calculator'!$G$42&lt;&gt;"",DATE(YEAR('Promotion Calculator'!$G$42)+2,MONTH('Promotion Calculator'!$G$42),DAY('Promotion Calculator'!$G$42)),"N/A"))</f>
        <v/>
      </c>
      <c r="AK47" s="3" t="str">
        <f>IF('Promotion Calculator'!$G$42="","",IF('Promotion Calculator'!$G$42&lt;&gt;"",DATE(YEAR('Promotion Calculator'!$G$42)+2,MONTH('Promotion Calculator'!$G$42),DAY('Promotion Calculator'!$G$42)),"N/A"))</f>
        <v/>
      </c>
      <c r="AL47" s="3" t="str">
        <f>IF('Promotion Calculator'!$G$42="","",IF('Promotion Calculator'!$G$42&lt;&gt;"",DATE(YEAR('Promotion Calculator'!$G$42)+2,MONTH('Promotion Calculator'!$G$42),DAY('Promotion Calculator'!$G$42)),"N/A"))</f>
        <v/>
      </c>
      <c r="AM47" s="3" t="str">
        <f>IF('Promotion Calculator'!$G$42="","",IF('Promotion Calculator'!$G$42&lt;&gt;"",DATE(YEAR('Promotion Calculator'!$G$42)+2,MONTH('Promotion Calculator'!$G$42),DAY('Promotion Calculator'!$G$42)),"N/A"))</f>
        <v/>
      </c>
      <c r="AN47" s="3" t="str">
        <f>IF('Promotion Calculator'!$G$42="","",IF('Promotion Calculator'!$G$42&lt;&gt;"",DATE(YEAR('Promotion Calculator'!$G$42)+2,MONTH('Promotion Calculator'!$G$42),DAY('Promotion Calculator'!$G$42)),"N/A"))</f>
        <v/>
      </c>
      <c r="AO47" s="3" t="str">
        <f>IF('Promotion Calculator'!$G$42="","",IF('Promotion Calculator'!$G$42&lt;&gt;"",DATE(YEAR('Promotion Calculator'!$G$42)+2,MONTH('Promotion Calculator'!$G$42),DAY('Promotion Calculator'!$G$42)),"N/A"))</f>
        <v/>
      </c>
      <c r="AP47" s="3" t="str">
        <f>IF('Promotion Calculator'!$G$42="","",IF('Promotion Calculator'!$G$42&lt;&gt;"",DATE(YEAR('Promotion Calculator'!$G$42)+2,MONTH('Promotion Calculator'!$G$42),DAY('Promotion Calculator'!$G$42)),"N/A"))</f>
        <v/>
      </c>
      <c r="AQ47" s="3" t="str">
        <f>IF('Promotion Calculator'!$G$42="","",IF('Promotion Calculator'!$G$42&lt;&gt;"",DATE(YEAR('Promotion Calculator'!$G$42)+2,MONTH('Promotion Calculator'!$G$42),DAY('Promotion Calculator'!$G$42)),"N/A"))</f>
        <v/>
      </c>
      <c r="AR47" s="3" t="str">
        <f>IF('Promotion Calculator'!$G$42="","",IF('Promotion Calculator'!$G$42&lt;&gt;"",DATE(YEAR('Promotion Calculator'!$G$42)+2,MONTH('Promotion Calculator'!$G$42),DAY('Promotion Calculator'!$G$42)),"N/A"))</f>
        <v/>
      </c>
      <c r="AS47" s="3" t="str">
        <f>IF('Promotion Calculator'!$G$42="","",IF('Promotion Calculator'!$G$42&lt;&gt;"",DATE(YEAR('Promotion Calculator'!$G$42)+2,MONTH('Promotion Calculator'!$G$42),DAY('Promotion Calculator'!$G$42)),"N/A"))</f>
        <v/>
      </c>
      <c r="AT47" s="3" t="str">
        <f>IF('Promotion Calculator'!$G$42="","",IF('Promotion Calculator'!$G$42&lt;&gt;"",DATE(YEAR('Promotion Calculator'!$G$42)+2,MONTH('Promotion Calculator'!$G$42),DAY('Promotion Calculator'!$G$42)),"N/A"))</f>
        <v/>
      </c>
      <c r="AU47" s="3" t="str">
        <f>IF('Promotion Calculator'!$G$42="","",IF('Promotion Calculator'!$G$42&lt;&gt;"",DATE(YEAR('Promotion Calculator'!$G$42)+2,MONTH('Promotion Calculator'!$G$42),DAY('Promotion Calculator'!$G$42)),"N/A"))</f>
        <v/>
      </c>
      <c r="AV47" s="3" t="str">
        <f>IF('Promotion Calculator'!$G$42="","",IF('Promotion Calculator'!$G$42&lt;&gt;"",DATE(YEAR('Promotion Calculator'!$G$42)+2,MONTH('Promotion Calculator'!$G$42),DAY('Promotion Calculator'!$G$42)),"N/A"))</f>
        <v/>
      </c>
      <c r="AW47" s="3" t="str">
        <f>IF('Promotion Calculator'!$G$42="","",IF('Promotion Calculator'!$G$42&lt;&gt;"",DATE(YEAR('Promotion Calculator'!$G$42)+2,MONTH('Promotion Calculator'!$G$42),DAY('Promotion Calculator'!$G$42)),"N/A"))</f>
        <v/>
      </c>
      <c r="AX47" s="3" t="str">
        <f>IF('Promotion Calculator'!$G$42="","",IF('Promotion Calculator'!$G$42&lt;&gt;"",DATE(YEAR('Promotion Calculator'!$G$42)+2,MONTH('Promotion Calculator'!$G$42),DAY('Promotion Calculator'!$G$42)),"N/A"))</f>
        <v/>
      </c>
      <c r="AY47" s="3" t="str">
        <f>IF('Promotion Calculator'!$G$42="","",IF('Promotion Calculator'!$G$42&lt;&gt;"",DATE(YEAR('Promotion Calculator'!$G$42)+2,MONTH('Promotion Calculator'!$G$42),DAY('Promotion Calculator'!$G$42)),"N/A"))</f>
        <v/>
      </c>
      <c r="AZ47" s="3" t="str">
        <f>IF('Promotion Calculator'!$G$42="","",IF('Promotion Calculator'!$G$42&lt;&gt;"",DATE(YEAR('Promotion Calculator'!$G$42)+2,MONTH('Promotion Calculator'!$G$42),DAY('Promotion Calculator'!$G$42)),"N/A"))</f>
        <v/>
      </c>
      <c r="BA47" s="3" t="str">
        <f>IF('Promotion Calculator'!$G$42="","",IF('Promotion Calculator'!$G$42&lt;&gt;"",DATE(YEAR('Promotion Calculator'!$G$42)+2,MONTH('Promotion Calculator'!$G$42),DAY('Promotion Calculator'!$G$42)),"N/A"))</f>
        <v/>
      </c>
      <c r="BB47" s="3" t="str">
        <f>IF('Promotion Calculator'!$G$42="","",IF('Promotion Calculator'!$G$42&lt;&gt;"",DATE(YEAR('Promotion Calculator'!$G$42)+2,MONTH('Promotion Calculator'!$G$42),DAY('Promotion Calculator'!$G$42)),"N/A"))</f>
        <v/>
      </c>
      <c r="BC47" s="3" t="str">
        <f>IF('Promotion Calculator'!$G$42="","",IF('Promotion Calculator'!$G$42&lt;&gt;"",DATE(YEAR('Promotion Calculator'!$G$42)+2,MONTH('Promotion Calculator'!$G$42),DAY('Promotion Calculator'!$G$42)),"N/A"))</f>
        <v/>
      </c>
      <c r="BD47" s="3" t="str">
        <f>IF('Promotion Calculator'!$G$42="","",IF('Promotion Calculator'!$G$42&lt;&gt;"",DATE(YEAR('Promotion Calculator'!$G$42)+2,MONTH('Promotion Calculator'!$G$42),DAY('Promotion Calculator'!$G$42)),"N/A"))</f>
        <v/>
      </c>
      <c r="BE47" s="3" t="str">
        <f>IF('Promotion Calculator'!$G$42="","",IF('Promotion Calculator'!$G$42&lt;&gt;"",DATE(YEAR('Promotion Calculator'!$G$42)+2,MONTH('Promotion Calculator'!$G$42),DAY('Promotion Calculator'!$G$42)),"N/A"))</f>
        <v/>
      </c>
      <c r="BF47" s="3" t="str">
        <f>IF('Promotion Calculator'!$G$42="","",IF('Promotion Calculator'!$G$42&lt;&gt;"",DATE(YEAR('Promotion Calculator'!$G$42)+2,MONTH('Promotion Calculator'!$G$42),DAY('Promotion Calculator'!$G$42)),"N/A"))</f>
        <v/>
      </c>
      <c r="BG47" s="3" t="str">
        <f>IF('Promotion Calculator'!$G$42="","",IF('Promotion Calculator'!$G$42&lt;&gt;"",DATE(YEAR('Promotion Calculator'!$G$42)+2,MONTH('Promotion Calculator'!$G$42),DAY('Promotion Calculator'!$G$42)),"N/A"))</f>
        <v/>
      </c>
      <c r="BH47" s="3" t="str">
        <f>IF('Promotion Calculator'!$G$42="","",IF('Promotion Calculator'!$G$42&lt;&gt;"",DATE(YEAR('Promotion Calculator'!$G$42)+2,MONTH('Promotion Calculator'!$G$42),DAY('Promotion Calculator'!$G$42)),"N/A"))</f>
        <v/>
      </c>
      <c r="BI47" s="3" t="str">
        <f>IF('Promotion Calculator'!$G$42="","",IF('Promotion Calculator'!$G$42&lt;&gt;"",DATE(YEAR('Promotion Calculator'!$G$42)+2,MONTH('Promotion Calculator'!$G$42),DAY('Promotion Calculator'!$G$42)),"N/A"))</f>
        <v/>
      </c>
      <c r="BJ47" s="3" t="str">
        <f>IF('Promotion Calculator'!$G$42="","",IF('Promotion Calculator'!$G$42&lt;&gt;"",DATE(YEAR('Promotion Calculator'!$G$42)+2,MONTH('Promotion Calculator'!$G$42),DAY('Promotion Calculator'!$G$42)),"N/A"))</f>
        <v/>
      </c>
      <c r="BK47" s="3" t="str">
        <f>IF('Promotion Calculator'!$G$42="","",IF('Promotion Calculator'!$G$42&lt;&gt;"",DATE(YEAR('Promotion Calculator'!$G$42)+2,MONTH('Promotion Calculator'!$G$42),DAY('Promotion Calculator'!$G$42)),"N/A"))</f>
        <v/>
      </c>
      <c r="BL47" s="3" t="str">
        <f>IF('Promotion Calculator'!$G$42="","",IF('Promotion Calculator'!$G$42&lt;&gt;"",DATE(YEAR('Promotion Calculator'!$G$42)+2,MONTH('Promotion Calculator'!$G$42),DAY('Promotion Calculator'!$G$42)),"N/A"))</f>
        <v/>
      </c>
      <c r="BM47" s="3" t="str">
        <f>IF('Promotion Calculator'!$G$42="","",IF('Promotion Calculator'!$G$42&lt;&gt;"",DATE(YEAR('Promotion Calculator'!$G$42)+2,MONTH('Promotion Calculator'!$G$42),DAY('Promotion Calculator'!$G$42)),"N/A"))</f>
        <v/>
      </c>
      <c r="BN47" s="3" t="str">
        <f>IF('Promotion Calculator'!$G$42="","",IF('Promotion Calculator'!$G$42&lt;&gt;"",DATE(YEAR('Promotion Calculator'!$G$42)+2,MONTH('Promotion Calculator'!$G$42),DAY('Promotion Calculator'!$G$42)),"N/A"))</f>
        <v/>
      </c>
      <c r="BO47" s="3" t="str">
        <f>IF('Promotion Calculator'!$G$42="","",IF('Promotion Calculator'!$G$42&lt;&gt;"",DATE(YEAR('Promotion Calculator'!$G$42)+2,MONTH('Promotion Calculator'!$G$42),DAY('Promotion Calculator'!$G$42)),"N/A"))</f>
        <v/>
      </c>
      <c r="BP47" s="3" t="str">
        <f>IF('Promotion Calculator'!$G$42="","",IF('Promotion Calculator'!$G$42&lt;&gt;"",DATE(YEAR('Promotion Calculator'!$G$42)+2,MONTH('Promotion Calculator'!$G$42),DAY('Promotion Calculator'!$G$42)),"N/A"))</f>
        <v/>
      </c>
      <c r="BQ47" s="3" t="str">
        <f>IF('Promotion Calculator'!$G$42="","",IF('Promotion Calculator'!$G$42&lt;&gt;"",DATE(YEAR('Promotion Calculator'!$G$42)+2,MONTH('Promotion Calculator'!$G$42),DAY('Promotion Calculator'!$G$42)),"N/A"))</f>
        <v/>
      </c>
      <c r="BR47" s="3" t="str">
        <f>IF('Promotion Calculator'!$G$42="","",IF('Promotion Calculator'!$G$42&lt;&gt;"",DATE(YEAR('Promotion Calculator'!$G$42)+2,MONTH('Promotion Calculator'!$G$42),DAY('Promotion Calculator'!$G$42)),"N/A"))</f>
        <v/>
      </c>
      <c r="BS47" s="3" t="str">
        <f>IF('Promotion Calculator'!$G$42="","",IF('Promotion Calculator'!$G$42&lt;&gt;"",DATE(YEAR('Promotion Calculator'!$G$42)+2,MONTH('Promotion Calculator'!$G$42),DAY('Promotion Calculator'!$G$42)),"N/A"))</f>
        <v/>
      </c>
      <c r="BT47" s="3" t="str">
        <f>IF('Promotion Calculator'!$G$42="","",IF('Promotion Calculator'!$G$42&lt;&gt;"",DATE(YEAR('Promotion Calculator'!$G$42)+2,MONTH('Promotion Calculator'!$G$42),DAY('Promotion Calculator'!$G$42)),"N/A"))</f>
        <v/>
      </c>
      <c r="BU47" s="3" t="str">
        <f>IF('Promotion Calculator'!$G$42="","",IF('Promotion Calculator'!$G$42&lt;&gt;"",DATE(YEAR('Promotion Calculator'!$G$42)+2,MONTH('Promotion Calculator'!$G$42),DAY('Promotion Calculator'!$G$42)),"N/A"))</f>
        <v/>
      </c>
      <c r="BV47" s="3" t="str">
        <f>IF('Promotion Calculator'!$G$42="","",IF('Promotion Calculator'!$G$42&lt;&gt;"",DATE(YEAR('Promotion Calculator'!$G$42)+2,MONTH('Promotion Calculator'!$G$42),DAY('Promotion Calculator'!$G$42)),"N/A"))</f>
        <v/>
      </c>
      <c r="BW47" s="3" t="str">
        <f>IF('Promotion Calculator'!$G$42="","",IF('Promotion Calculator'!$G$42&lt;&gt;"",DATE(YEAR('Promotion Calculator'!$G$42)+2,MONTH('Promotion Calculator'!$G$42),DAY('Promotion Calculator'!$G$42)),"N/A"))</f>
        <v/>
      </c>
      <c r="BX47" s="3" t="str">
        <f>IF('Promotion Calculator'!$G$42="","",IF('Promotion Calculator'!$G$42&lt;&gt;"",DATE(YEAR('Promotion Calculator'!$G$42)+2,MONTH('Promotion Calculator'!$G$42),DAY('Promotion Calculator'!$G$42)),"N/A"))</f>
        <v/>
      </c>
      <c r="BY47" s="3" t="str">
        <f>IF('Promotion Calculator'!$G$42="","",IF('Promotion Calculator'!$G$42&lt;&gt;"",DATE(YEAR('Promotion Calculator'!$G$42)+2,MONTH('Promotion Calculator'!$G$42),DAY('Promotion Calculator'!$G$42)),"N/A"))</f>
        <v/>
      </c>
      <c r="BZ47" s="3" t="str">
        <f>IF('Promotion Calculator'!$G$42="","",IF('Promotion Calculator'!$G$42&lt;&gt;"",DATE(YEAR('Promotion Calculator'!$G$42)+2,MONTH('Promotion Calculator'!$G$42),DAY('Promotion Calculator'!$G$42)),"N/A"))</f>
        <v/>
      </c>
      <c r="CA47" s="3" t="str">
        <f>IF('Promotion Calculator'!$G$42="","",IF('Promotion Calculator'!$G$42&lt;&gt;"",DATE(YEAR('Promotion Calculator'!$G$42)+2,MONTH('Promotion Calculator'!$G$42),DAY('Promotion Calculator'!$G$42)),"N/A"))</f>
        <v/>
      </c>
      <c r="CB47" s="3" t="str">
        <f>IF('Promotion Calculator'!$G$42="","",IF('Promotion Calculator'!$G$42&lt;&gt;"",DATE(YEAR('Promotion Calculator'!$G$42)+2,MONTH('Promotion Calculator'!$G$42),DAY('Promotion Calculator'!$G$42)),"N/A"))</f>
        <v/>
      </c>
      <c r="CC47" s="3" t="str">
        <f>IF('Promotion Calculator'!$G$42="","",IF('Promotion Calculator'!$G$42&lt;&gt;"",DATE(YEAR('Promotion Calculator'!$G$42)+2,MONTH('Promotion Calculator'!$G$42),DAY('Promotion Calculator'!$G$42)),"N/A"))</f>
        <v/>
      </c>
      <c r="CD47" s="3" t="str">
        <f>IF('Promotion Calculator'!$G$42="","",IF('Promotion Calculator'!$G$42&lt;&gt;"",DATE(YEAR('Promotion Calculator'!$G$42)+2,MONTH('Promotion Calculator'!$G$42),DAY('Promotion Calculator'!$G$42)),"N/A"))</f>
        <v/>
      </c>
      <c r="CE47" s="3" t="str">
        <f>IF('Promotion Calculator'!$G$42="","",IF('Promotion Calculator'!$G$42&lt;&gt;"",DATE(YEAR('Promotion Calculator'!$G$42)+2,MONTH('Promotion Calculator'!$G$42),DAY('Promotion Calculator'!$G$42)),"N/A"))</f>
        <v/>
      </c>
      <c r="CF47" s="3" t="str">
        <f>IF('Promotion Calculator'!$G$42="","",IF('Promotion Calculator'!$G$42&lt;&gt;"",DATE(YEAR('Promotion Calculator'!$G$42)+2,MONTH('Promotion Calculator'!$G$42),DAY('Promotion Calculator'!$G$42)),"N/A"))</f>
        <v/>
      </c>
      <c r="CG47" s="3" t="str">
        <f>IF('Promotion Calculator'!$G$42="","",IF('Promotion Calculator'!$G$42&lt;&gt;"",DATE(YEAR('Promotion Calculator'!$G$42)+2,MONTH('Promotion Calculator'!$G$42),DAY('Promotion Calculator'!$G$42)),"N/A"))</f>
        <v/>
      </c>
      <c r="CH47"/>
      <c r="CI47"/>
      <c r="CJ47"/>
      <c r="CK47"/>
      <c r="CL47"/>
      <c r="CM47"/>
      <c r="CN47"/>
      <c r="CO47"/>
      <c r="CP47"/>
      <c r="CQ47"/>
      <c r="CR47"/>
      <c r="CS47"/>
      <c r="CT47"/>
      <c r="CU47"/>
    </row>
    <row r="48" spans="1:99" ht="15">
      <c r="A48" s="4"/>
      <c r="B48"/>
      <c r="C48" s="100" t="s">
        <v>115</v>
      </c>
      <c r="D48" s="3" t="str">
        <f>IF('Promotion Calculator'!$C$39="","",DATE(YEAR('Promotion Calculator'!$C$39)+24,MONTH('Promotion Calculator'!$C$39),DAY('Promotion Calculator'!$C$39)))</f>
        <v/>
      </c>
      <c r="E48" s="3" t="str">
        <f>IF('Promotion Calculator'!$C$39="","",DATE(YEAR('Promotion Calculator'!$C$39)+24,MONTH('Promotion Calculator'!$C$39),DAY('Promotion Calculator'!$C$39)))</f>
        <v/>
      </c>
      <c r="F48" s="3" t="str">
        <f>IF('Promotion Calculator'!$C$39="","",DATE(YEAR('Promotion Calculator'!$C$39)+24,MONTH('Promotion Calculator'!$C$39),DAY('Promotion Calculator'!$C$39)))</f>
        <v/>
      </c>
      <c r="G48" s="3" t="str">
        <f>IF('Promotion Calculator'!$C$39="","",DATE(YEAR('Promotion Calculator'!$C$39)+24,MONTH('Promotion Calculator'!$C$39),DAY('Promotion Calculator'!$C$39)))</f>
        <v/>
      </c>
      <c r="H48" s="3" t="str">
        <f>IF('Promotion Calculator'!$C$39="","",DATE(YEAR('Promotion Calculator'!$C$39)+24,MONTH('Promotion Calculator'!$C$39),DAY('Promotion Calculator'!$C$39)))</f>
        <v/>
      </c>
      <c r="I48" s="3" t="str">
        <f>IF('Promotion Calculator'!$C$39="","",DATE(YEAR('Promotion Calculator'!$C$39)+24,MONTH('Promotion Calculator'!$C$39),DAY('Promotion Calculator'!$C$39)))</f>
        <v/>
      </c>
      <c r="J48" s="3" t="str">
        <f>IF('Promotion Calculator'!$C$39="","",DATE(YEAR('Promotion Calculator'!$C$39)+24,MONTH('Promotion Calculator'!$C$39),DAY('Promotion Calculator'!$C$39)))</f>
        <v/>
      </c>
      <c r="K48" s="3" t="str">
        <f>IF('Promotion Calculator'!$C$39="","",DATE(YEAR('Promotion Calculator'!$C$39)+24,MONTH('Promotion Calculator'!$C$39),DAY('Promotion Calculator'!$C$39)))</f>
        <v/>
      </c>
      <c r="L48" s="3" t="str">
        <f>IF('Promotion Calculator'!$C$39="","",DATE(YEAR('Promotion Calculator'!$C$39)+24,MONTH('Promotion Calculator'!$C$39),DAY('Promotion Calculator'!$C$39)))</f>
        <v/>
      </c>
      <c r="M48" s="3" t="str">
        <f>IF('Promotion Calculator'!$C$39="","",DATE(YEAR('Promotion Calculator'!$C$39)+24,MONTH('Promotion Calculator'!$C$39),DAY('Promotion Calculator'!$C$39)))</f>
        <v/>
      </c>
      <c r="N48" s="3" t="str">
        <f>IF('Promotion Calculator'!$C$39="","",DATE(YEAR('Promotion Calculator'!$C$39)+24,MONTH('Promotion Calculator'!$C$39),DAY('Promotion Calculator'!$C$39)))</f>
        <v/>
      </c>
      <c r="O48" s="3" t="str">
        <f>IF('Promotion Calculator'!$C$39="","",DATE(YEAR('Promotion Calculator'!$C$39)+24,MONTH('Promotion Calculator'!$C$39),DAY('Promotion Calculator'!$C$39)))</f>
        <v/>
      </c>
      <c r="P48" s="3" t="str">
        <f>IF('Promotion Calculator'!$C$39="","",DATE(YEAR('Promotion Calculator'!$C$39)+24,MONTH('Promotion Calculator'!$C$39),DAY('Promotion Calculator'!$C$39)))</f>
        <v/>
      </c>
      <c r="Q48" s="3" t="str">
        <f>IF('Promotion Calculator'!$C$39="","",DATE(YEAR('Promotion Calculator'!$C$39)+24,MONTH('Promotion Calculator'!$C$39),DAY('Promotion Calculator'!$C$39)))</f>
        <v/>
      </c>
      <c r="R48" s="3" t="str">
        <f>IF('Promotion Calculator'!$C$39="","",DATE(YEAR('Promotion Calculator'!$C$39)+24,MONTH('Promotion Calculator'!$C$39),DAY('Promotion Calculator'!$C$39)))</f>
        <v/>
      </c>
      <c r="S48" s="3" t="str">
        <f>IF('Promotion Calculator'!$C$39="","",DATE(YEAR('Promotion Calculator'!$C$39)+24,MONTH('Promotion Calculator'!$C$39),DAY('Promotion Calculator'!$C$39)))</f>
        <v/>
      </c>
      <c r="T48" s="3" t="str">
        <f>IF('Promotion Calculator'!$C$39="","",DATE(YEAR('Promotion Calculator'!$C$39)+24,MONTH('Promotion Calculator'!$C$39),DAY('Promotion Calculator'!$C$39)))</f>
        <v/>
      </c>
      <c r="U48" s="3" t="str">
        <f>IF('Promotion Calculator'!$C$39="","",DATE(YEAR('Promotion Calculator'!$C$39)+24,MONTH('Promotion Calculator'!$C$39),DAY('Promotion Calculator'!$C$39)))</f>
        <v/>
      </c>
      <c r="V48" s="3" t="str">
        <f>IF('Promotion Calculator'!$C$39="","",DATE(YEAR('Promotion Calculator'!$C$39)+24,MONTH('Promotion Calculator'!$C$39),DAY('Promotion Calculator'!$C$39)))</f>
        <v/>
      </c>
      <c r="W48" s="3" t="str">
        <f>IF('Promotion Calculator'!$C$39="","",DATE(YEAR('Promotion Calculator'!$C$39)+24,MONTH('Promotion Calculator'!$C$39),DAY('Promotion Calculator'!$C$39)))</f>
        <v/>
      </c>
      <c r="X48" s="3" t="str">
        <f>IF('Promotion Calculator'!$C$39="","",DATE(YEAR('Promotion Calculator'!$C$39)+24,MONTH('Promotion Calculator'!$C$39),DAY('Promotion Calculator'!$C$39)))</f>
        <v/>
      </c>
      <c r="Y48" s="3" t="str">
        <f>IF('Promotion Calculator'!$C$39="","",DATE(YEAR('Promotion Calculator'!$C$39)+24,MONTH('Promotion Calculator'!$C$39),DAY('Promotion Calculator'!$C$39)))</f>
        <v/>
      </c>
      <c r="Z48" s="3" t="str">
        <f>IF('Promotion Calculator'!$C$39="","",DATE(YEAR('Promotion Calculator'!$C$39)+24,MONTH('Promotion Calculator'!$C$39),DAY('Promotion Calculator'!$C$39)))</f>
        <v/>
      </c>
      <c r="AA48" s="3" t="str">
        <f>IF('Promotion Calculator'!$C$39="","",DATE(YEAR('Promotion Calculator'!$C$39)+24,MONTH('Promotion Calculator'!$C$39),DAY('Promotion Calculator'!$C$39)))</f>
        <v/>
      </c>
      <c r="AB48" s="3" t="str">
        <f>IF('Promotion Calculator'!$C$39="","",DATE(YEAR('Promotion Calculator'!$C$39)+24,MONTH('Promotion Calculator'!$C$39),DAY('Promotion Calculator'!$C$39)))</f>
        <v/>
      </c>
      <c r="AC48" s="3" t="str">
        <f>IF('Promotion Calculator'!$C$39="","",DATE(YEAR('Promotion Calculator'!$C$39)+24,MONTH('Promotion Calculator'!$C$39),DAY('Promotion Calculator'!$C$39)))</f>
        <v/>
      </c>
      <c r="AD48" s="3" t="str">
        <f>IF('Promotion Calculator'!$C$39="","",DATE(YEAR('Promotion Calculator'!$C$39)+24,MONTH('Promotion Calculator'!$C$39),DAY('Promotion Calculator'!$C$39)))</f>
        <v/>
      </c>
      <c r="AE48" s="3" t="str">
        <f>IF('Promotion Calculator'!$C$39="","",DATE(YEAR('Promotion Calculator'!$C$39)+24,MONTH('Promotion Calculator'!$C$39),DAY('Promotion Calculator'!$C$39)))</f>
        <v/>
      </c>
      <c r="AF48" s="3" t="str">
        <f>IF('Promotion Calculator'!$C$39="","",DATE(YEAR('Promotion Calculator'!$C$39)+24,MONTH('Promotion Calculator'!$C$39),DAY('Promotion Calculator'!$C$39)))</f>
        <v/>
      </c>
      <c r="AG48" s="3" t="str">
        <f>IF('Promotion Calculator'!$C$39="","",DATE(YEAR('Promotion Calculator'!$C$39)+24,MONTH('Promotion Calculator'!$C$39),DAY('Promotion Calculator'!$C$39)))</f>
        <v/>
      </c>
      <c r="AH48" s="3" t="str">
        <f>IF('Promotion Calculator'!$C$39="","",DATE(YEAR('Promotion Calculator'!$C$39)+24,MONTH('Promotion Calculator'!$C$39),DAY('Promotion Calculator'!$C$39)))</f>
        <v/>
      </c>
      <c r="AI48" s="3" t="str">
        <f>IF('Promotion Calculator'!$C$39="","",DATE(YEAR('Promotion Calculator'!$C$39)+24,MONTH('Promotion Calculator'!$C$39),DAY('Promotion Calculator'!$C$39)))</f>
        <v/>
      </c>
      <c r="AJ48" s="3" t="str">
        <f>IF('Promotion Calculator'!$C$39="","",DATE(YEAR('Promotion Calculator'!$C$39)+24,MONTH('Promotion Calculator'!$C$39),DAY('Promotion Calculator'!$C$39)))</f>
        <v/>
      </c>
      <c r="AK48" s="3" t="str">
        <f>IF('Promotion Calculator'!$C$39="","",DATE(YEAR('Promotion Calculator'!$C$39)+24,MONTH('Promotion Calculator'!$C$39),DAY('Promotion Calculator'!$C$39)))</f>
        <v/>
      </c>
      <c r="AL48" s="3" t="str">
        <f>IF('Promotion Calculator'!$C$39="","",DATE(YEAR('Promotion Calculator'!$C$39)+24,MONTH('Promotion Calculator'!$C$39),DAY('Promotion Calculator'!$C$39)))</f>
        <v/>
      </c>
      <c r="AM48" s="3" t="str">
        <f>IF('Promotion Calculator'!$C$39="","",DATE(YEAR('Promotion Calculator'!$C$39)+24,MONTH('Promotion Calculator'!$C$39),DAY('Promotion Calculator'!$C$39)))</f>
        <v/>
      </c>
      <c r="AN48" s="3" t="str">
        <f>IF('Promotion Calculator'!$C$39="","",DATE(YEAR('Promotion Calculator'!$C$39)+24,MONTH('Promotion Calculator'!$C$39),DAY('Promotion Calculator'!$C$39)))</f>
        <v/>
      </c>
      <c r="AO48" s="3" t="str">
        <f>IF('Promotion Calculator'!$C$39="","",DATE(YEAR('Promotion Calculator'!$C$39)+24,MONTH('Promotion Calculator'!$C$39),DAY('Promotion Calculator'!$C$39)))</f>
        <v/>
      </c>
      <c r="AP48" s="3" t="str">
        <f>IF('Promotion Calculator'!$C$39="","",DATE(YEAR('Promotion Calculator'!$C$39)+24,MONTH('Promotion Calculator'!$C$39),DAY('Promotion Calculator'!$C$39)))</f>
        <v/>
      </c>
      <c r="AQ48" s="3" t="str">
        <f>IF('Promotion Calculator'!$C$39="","",DATE(YEAR('Promotion Calculator'!$C$39)+24,MONTH('Promotion Calculator'!$C$39),DAY('Promotion Calculator'!$C$39)))</f>
        <v/>
      </c>
      <c r="AR48" s="3" t="str">
        <f>IF('Promotion Calculator'!$C$39="","",DATE(YEAR('Promotion Calculator'!$C$39)+24,MONTH('Promotion Calculator'!$C$39),DAY('Promotion Calculator'!$C$39)))</f>
        <v/>
      </c>
      <c r="AS48" s="3" t="str">
        <f>IF('Promotion Calculator'!$C$39="","",DATE(YEAR('Promotion Calculator'!$C$39)+24,MONTH('Promotion Calculator'!$C$39),DAY('Promotion Calculator'!$C$39)))</f>
        <v/>
      </c>
      <c r="AT48" s="3" t="str">
        <f>IF('Promotion Calculator'!$C$39="","",DATE(YEAR('Promotion Calculator'!$C$39)+24,MONTH('Promotion Calculator'!$C$39),DAY('Promotion Calculator'!$C$39)))</f>
        <v/>
      </c>
      <c r="AU48" s="3" t="str">
        <f>IF('Promotion Calculator'!$C$39="","",DATE(YEAR('Promotion Calculator'!$C$39)+24,MONTH('Promotion Calculator'!$C$39),DAY('Promotion Calculator'!$C$39)))</f>
        <v/>
      </c>
      <c r="AV48" s="3" t="str">
        <f>IF('Promotion Calculator'!$C$39="","",DATE(YEAR('Promotion Calculator'!$C$39)+24,MONTH('Promotion Calculator'!$C$39),DAY('Promotion Calculator'!$C$39)))</f>
        <v/>
      </c>
      <c r="AW48" s="3" t="str">
        <f>IF('Promotion Calculator'!$C$39="","",DATE(YEAR('Promotion Calculator'!$C$39)+24,MONTH('Promotion Calculator'!$C$39),DAY('Promotion Calculator'!$C$39)))</f>
        <v/>
      </c>
      <c r="AX48" s="3" t="str">
        <f>IF('Promotion Calculator'!$C$39="","",DATE(YEAR('Promotion Calculator'!$C$39)+24,MONTH('Promotion Calculator'!$C$39),DAY('Promotion Calculator'!$C$39)))</f>
        <v/>
      </c>
      <c r="AY48" s="3" t="str">
        <f>IF('Promotion Calculator'!$C$39="","",DATE(YEAR('Promotion Calculator'!$C$39)+24,MONTH('Promotion Calculator'!$C$39),DAY('Promotion Calculator'!$C$39)))</f>
        <v/>
      </c>
      <c r="AZ48" s="3" t="str">
        <f>IF('Promotion Calculator'!$C$39="","",DATE(YEAR('Promotion Calculator'!$C$39)+24,MONTH('Promotion Calculator'!$C$39),DAY('Promotion Calculator'!$C$39)))</f>
        <v/>
      </c>
      <c r="BA48" s="3" t="str">
        <f>IF('Promotion Calculator'!$C$39="","",DATE(YEAR('Promotion Calculator'!$C$39)+24,MONTH('Promotion Calculator'!$C$39),DAY('Promotion Calculator'!$C$39)))</f>
        <v/>
      </c>
      <c r="BB48" s="3" t="str">
        <f>IF('Promotion Calculator'!$C$39="","",DATE(YEAR('Promotion Calculator'!$C$39)+24,MONTH('Promotion Calculator'!$C$39),DAY('Promotion Calculator'!$C$39)))</f>
        <v/>
      </c>
      <c r="BC48" s="3" t="str">
        <f>IF('Promotion Calculator'!$C$39="","",DATE(YEAR('Promotion Calculator'!$C$39)+24,MONTH('Promotion Calculator'!$C$39),DAY('Promotion Calculator'!$C$39)))</f>
        <v/>
      </c>
      <c r="BD48" s="3" t="str">
        <f>IF('Promotion Calculator'!$C$39="","",DATE(YEAR('Promotion Calculator'!$C$39)+24,MONTH('Promotion Calculator'!$C$39),DAY('Promotion Calculator'!$C$39)))</f>
        <v/>
      </c>
      <c r="BE48" s="3" t="str">
        <f>IF('Promotion Calculator'!$C$39="","",DATE(YEAR('Promotion Calculator'!$C$39)+24,MONTH('Promotion Calculator'!$C$39),DAY('Promotion Calculator'!$C$39)))</f>
        <v/>
      </c>
      <c r="BF48" s="3" t="str">
        <f>IF('Promotion Calculator'!$C$39="","",DATE(YEAR('Promotion Calculator'!$C$39)+24,MONTH('Promotion Calculator'!$C$39),DAY('Promotion Calculator'!$C$39)))</f>
        <v/>
      </c>
      <c r="BG48" s="3" t="str">
        <f>IF('Promotion Calculator'!$C$39="","",DATE(YEAR('Promotion Calculator'!$C$39)+24,MONTH('Promotion Calculator'!$C$39),DAY('Promotion Calculator'!$C$39)))</f>
        <v/>
      </c>
      <c r="BH48" s="3" t="str">
        <f>IF('Promotion Calculator'!$C$39="","",DATE(YEAR('Promotion Calculator'!$C$39)+24,MONTH('Promotion Calculator'!$C$39),DAY('Promotion Calculator'!$C$39)))</f>
        <v/>
      </c>
      <c r="BI48" s="3" t="str">
        <f>IF('Promotion Calculator'!$C$39="","",DATE(YEAR('Promotion Calculator'!$C$39)+24,MONTH('Promotion Calculator'!$C$39),DAY('Promotion Calculator'!$C$39)))</f>
        <v/>
      </c>
      <c r="BJ48" s="3" t="str">
        <f>IF('Promotion Calculator'!$C$39="","",DATE(YEAR('Promotion Calculator'!$C$39)+24,MONTH('Promotion Calculator'!$C$39),DAY('Promotion Calculator'!$C$39)))</f>
        <v/>
      </c>
      <c r="BK48" s="3" t="str">
        <f>IF('Promotion Calculator'!$C$39="","",DATE(YEAR('Promotion Calculator'!$C$39)+24,MONTH('Promotion Calculator'!$C$39),DAY('Promotion Calculator'!$C$39)))</f>
        <v/>
      </c>
      <c r="BL48" s="3" t="str">
        <f>IF('Promotion Calculator'!$C$39="","",DATE(YEAR('Promotion Calculator'!$C$39)+24,MONTH('Promotion Calculator'!$C$39),DAY('Promotion Calculator'!$C$39)))</f>
        <v/>
      </c>
      <c r="BM48" s="3" t="str">
        <f>IF('Promotion Calculator'!$C$39="","",DATE(YEAR('Promotion Calculator'!$C$39)+24,MONTH('Promotion Calculator'!$C$39),DAY('Promotion Calculator'!$C$39)))</f>
        <v/>
      </c>
      <c r="BN48" s="3" t="str">
        <f>IF('Promotion Calculator'!$C$39="","",DATE(YEAR('Promotion Calculator'!$C$39)+24,MONTH('Promotion Calculator'!$C$39),DAY('Promotion Calculator'!$C$39)))</f>
        <v/>
      </c>
      <c r="BO48" s="3" t="str">
        <f>IF('Promotion Calculator'!$C$39="","",DATE(YEAR('Promotion Calculator'!$C$39)+24,MONTH('Promotion Calculator'!$C$39),DAY('Promotion Calculator'!$C$39)))</f>
        <v/>
      </c>
      <c r="BP48" s="3" t="str">
        <f>IF('Promotion Calculator'!$C$39="","",DATE(YEAR('Promotion Calculator'!$C$39)+24,MONTH('Promotion Calculator'!$C$39),DAY('Promotion Calculator'!$C$39)))</f>
        <v/>
      </c>
      <c r="BQ48" s="3" t="str">
        <f>IF('Promotion Calculator'!$C$39="","",DATE(YEAR('Promotion Calculator'!$C$39)+24,MONTH('Promotion Calculator'!$C$39),DAY('Promotion Calculator'!$C$39)))</f>
        <v/>
      </c>
      <c r="BR48" s="3" t="str">
        <f>IF('Promotion Calculator'!$C$39="","",DATE(YEAR('Promotion Calculator'!$C$39)+24,MONTH('Promotion Calculator'!$C$39),DAY('Promotion Calculator'!$C$39)))</f>
        <v/>
      </c>
      <c r="BS48" s="3" t="str">
        <f>IF('Promotion Calculator'!$C$39="","",DATE(YEAR('Promotion Calculator'!$C$39)+24,MONTH('Promotion Calculator'!$C$39),DAY('Promotion Calculator'!$C$39)))</f>
        <v/>
      </c>
      <c r="BT48" s="3" t="str">
        <f>IF('Promotion Calculator'!$C$39="","",DATE(YEAR('Promotion Calculator'!$C$39)+24,MONTH('Promotion Calculator'!$C$39),DAY('Promotion Calculator'!$C$39)))</f>
        <v/>
      </c>
      <c r="BU48" s="3" t="str">
        <f>IF('Promotion Calculator'!$C$39="","",DATE(YEAR('Promotion Calculator'!$C$39)+24,MONTH('Promotion Calculator'!$C$39),DAY('Promotion Calculator'!$C$39)))</f>
        <v/>
      </c>
      <c r="BV48" s="3" t="str">
        <f>IF('Promotion Calculator'!$C$39="","",DATE(YEAR('Promotion Calculator'!$C$39)+24,MONTH('Promotion Calculator'!$C$39),DAY('Promotion Calculator'!$C$39)))</f>
        <v/>
      </c>
      <c r="BW48" s="3" t="str">
        <f>IF('Promotion Calculator'!$C$39="","",DATE(YEAR('Promotion Calculator'!$C$39)+24,MONTH('Promotion Calculator'!$C$39),DAY('Promotion Calculator'!$C$39)))</f>
        <v/>
      </c>
      <c r="BX48" s="3" t="str">
        <f>IF('Promotion Calculator'!$C$39="","",DATE(YEAR('Promotion Calculator'!$C$39)+24,MONTH('Promotion Calculator'!$C$39),DAY('Promotion Calculator'!$C$39)))</f>
        <v/>
      </c>
      <c r="BY48" s="3" t="str">
        <f>IF('Promotion Calculator'!$C$39="","",DATE(YEAR('Promotion Calculator'!$C$39)+24,MONTH('Promotion Calculator'!$C$39),DAY('Promotion Calculator'!$C$39)))</f>
        <v/>
      </c>
      <c r="BZ48" s="3" t="str">
        <f>IF('Promotion Calculator'!$C$39="","",DATE(YEAR('Promotion Calculator'!$C$39)+24,MONTH('Promotion Calculator'!$C$39),DAY('Promotion Calculator'!$C$39)))</f>
        <v/>
      </c>
      <c r="CA48" s="3" t="str">
        <f>IF('Promotion Calculator'!$C$39="","",DATE(YEAR('Promotion Calculator'!$C$39)+24,MONTH('Promotion Calculator'!$C$39),DAY('Promotion Calculator'!$C$39)))</f>
        <v/>
      </c>
      <c r="CB48" s="3" t="str">
        <f>IF('Promotion Calculator'!$C$39="","",DATE(YEAR('Promotion Calculator'!$C$39)+24,MONTH('Promotion Calculator'!$C$39),DAY('Promotion Calculator'!$C$39)))</f>
        <v/>
      </c>
      <c r="CC48" s="3" t="str">
        <f>IF('Promotion Calculator'!$C$39="","",DATE(YEAR('Promotion Calculator'!$C$39)+24,MONTH('Promotion Calculator'!$C$39),DAY('Promotion Calculator'!$C$39)))</f>
        <v/>
      </c>
      <c r="CD48" s="3" t="str">
        <f>IF('Promotion Calculator'!$C$39="","",DATE(YEAR('Promotion Calculator'!$C$39)+24,MONTH('Promotion Calculator'!$C$39),DAY('Promotion Calculator'!$C$39)))</f>
        <v/>
      </c>
      <c r="CE48" s="3" t="str">
        <f>IF('Promotion Calculator'!$C$39="","",DATE(YEAR('Promotion Calculator'!$C$39)+24,MONTH('Promotion Calculator'!$C$39),DAY('Promotion Calculator'!$C$39)))</f>
        <v/>
      </c>
      <c r="CF48" s="3" t="str">
        <f>IF('Promotion Calculator'!$C$39="","",DATE(YEAR('Promotion Calculator'!$C$39)+24,MONTH('Promotion Calculator'!$C$39),DAY('Promotion Calculator'!$C$39)))</f>
        <v/>
      </c>
      <c r="CG48" s="3" t="str">
        <f>IF('Promotion Calculator'!$C$39="","",DATE(YEAR('Promotion Calculator'!$C$39)+24,MONTH('Promotion Calculator'!$C$39),DAY('Promotion Calculator'!$C$39)))</f>
        <v/>
      </c>
      <c r="CH48"/>
      <c r="CI48"/>
      <c r="CJ48"/>
      <c r="CK48"/>
      <c r="CL48"/>
      <c r="CM48"/>
      <c r="CN48"/>
      <c r="CO48"/>
      <c r="CP48"/>
      <c r="CQ48"/>
      <c r="CR48"/>
      <c r="CS48"/>
      <c r="CT48"/>
      <c r="CU48"/>
    </row>
    <row r="49" spans="1:99" ht="15">
      <c r="A49" s="4"/>
      <c r="B49"/>
      <c r="C49" s="100" t="s">
        <v>116</v>
      </c>
      <c r="D49" s="3" t="str">
        <f>IF('Promotion Calculator'!$C$44="","",DATE(YEAR('Promotion Calculator'!$C$44)+9,MONTH('Promotion Calculator'!$C$44),DAY('Promotion Calculator'!$C$44)))</f>
        <v/>
      </c>
      <c r="E49" s="3" t="str">
        <f>IF('Promotion Calculator'!$C$44="","",DATE(YEAR('Promotion Calculator'!$C$44)+9,MONTH('Promotion Calculator'!$C$44),DAY('Promotion Calculator'!$C$44)))</f>
        <v/>
      </c>
      <c r="F49" s="3" t="str">
        <f>IF('Promotion Calculator'!$C$44="","",DATE(YEAR('Promotion Calculator'!$C$44)+9,MONTH('Promotion Calculator'!$C$44),DAY('Promotion Calculator'!$C$44)))</f>
        <v/>
      </c>
      <c r="G49" s="3" t="str">
        <f>IF('Promotion Calculator'!$C$44="","",DATE(YEAR('Promotion Calculator'!$C$44)+9,MONTH('Promotion Calculator'!$C$44),DAY('Promotion Calculator'!$C$44)))</f>
        <v/>
      </c>
      <c r="H49" s="3" t="str">
        <f>IF('Promotion Calculator'!$C$44="","",DATE(YEAR('Promotion Calculator'!$C$44)+9,MONTH('Promotion Calculator'!$C$44),DAY('Promotion Calculator'!$C$44)))</f>
        <v/>
      </c>
      <c r="I49" s="3" t="str">
        <f>IF('Promotion Calculator'!$C$44="","",DATE(YEAR('Promotion Calculator'!$C$44)+9,MONTH('Promotion Calculator'!$C$44),DAY('Promotion Calculator'!$C$44)))</f>
        <v/>
      </c>
      <c r="J49" s="3" t="str">
        <f>IF('Promotion Calculator'!$C$44="","",DATE(YEAR('Promotion Calculator'!$C$44)+9,MONTH('Promotion Calculator'!$C$44),DAY('Promotion Calculator'!$C$44)))</f>
        <v/>
      </c>
      <c r="K49" s="3" t="str">
        <f>IF('Promotion Calculator'!$C$44="","",DATE(YEAR('Promotion Calculator'!$C$44)+9,MONTH('Promotion Calculator'!$C$44),DAY('Promotion Calculator'!$C$44)))</f>
        <v/>
      </c>
      <c r="L49" s="3" t="str">
        <f>IF('Promotion Calculator'!$C$44="","",DATE(YEAR('Promotion Calculator'!$C$44)+9,MONTH('Promotion Calculator'!$C$44),DAY('Promotion Calculator'!$C$44)))</f>
        <v/>
      </c>
      <c r="M49" s="3" t="str">
        <f>IF('Promotion Calculator'!$C$44="","",DATE(YEAR('Promotion Calculator'!$C$44)+9,MONTH('Promotion Calculator'!$C$44),DAY('Promotion Calculator'!$C$44)))</f>
        <v/>
      </c>
      <c r="N49" s="3" t="str">
        <f>IF('Promotion Calculator'!$C$44="","",DATE(YEAR('Promotion Calculator'!$C$44)+9,MONTH('Promotion Calculator'!$C$44),DAY('Promotion Calculator'!$C$44)))</f>
        <v/>
      </c>
      <c r="O49" s="3" t="str">
        <f>IF('Promotion Calculator'!$C$44="","",DATE(YEAR('Promotion Calculator'!$C$44)+9,MONTH('Promotion Calculator'!$C$44),DAY('Promotion Calculator'!$C$44)))</f>
        <v/>
      </c>
      <c r="P49" s="3" t="str">
        <f>IF('Promotion Calculator'!$C$44="","",DATE(YEAR('Promotion Calculator'!$C$44)+9,MONTH('Promotion Calculator'!$C$44),DAY('Promotion Calculator'!$C$44)))</f>
        <v/>
      </c>
      <c r="Q49" s="3" t="str">
        <f>IF('Promotion Calculator'!$C$44="","",DATE(YEAR('Promotion Calculator'!$C$44)+9,MONTH('Promotion Calculator'!$C$44),DAY('Promotion Calculator'!$C$44)))</f>
        <v/>
      </c>
      <c r="R49" s="3" t="str">
        <f>IF('Promotion Calculator'!$C$44="","",DATE(YEAR('Promotion Calculator'!$C$44)+9,MONTH('Promotion Calculator'!$C$44),DAY('Promotion Calculator'!$C$44)))</f>
        <v/>
      </c>
      <c r="S49" s="3" t="str">
        <f>IF('Promotion Calculator'!$C$44="","",DATE(YEAR('Promotion Calculator'!$C$44)+9,MONTH('Promotion Calculator'!$C$44),DAY('Promotion Calculator'!$C$44)))</f>
        <v/>
      </c>
      <c r="T49" s="3" t="str">
        <f>IF('Promotion Calculator'!$C$44="","",DATE(YEAR('Promotion Calculator'!$C$44)+9,MONTH('Promotion Calculator'!$C$44),DAY('Promotion Calculator'!$C$44)))</f>
        <v/>
      </c>
      <c r="U49" s="3" t="str">
        <f>IF('Promotion Calculator'!$C$44="","",DATE(YEAR('Promotion Calculator'!$C$44)+9,MONTH('Promotion Calculator'!$C$44),DAY('Promotion Calculator'!$C$44)))</f>
        <v/>
      </c>
      <c r="V49" s="3" t="str">
        <f>IF('Promotion Calculator'!$C$44="","",DATE(YEAR('Promotion Calculator'!$C$44)+9,MONTH('Promotion Calculator'!$C$44),DAY('Promotion Calculator'!$C$44)))</f>
        <v/>
      </c>
      <c r="W49" s="3" t="str">
        <f>IF('Promotion Calculator'!$C$44="","",DATE(YEAR('Promotion Calculator'!$C$44)+9,MONTH('Promotion Calculator'!$C$44),DAY('Promotion Calculator'!$C$44)))</f>
        <v/>
      </c>
      <c r="X49" s="3" t="str">
        <f>IF('Promotion Calculator'!$C$44="","",DATE(YEAR('Promotion Calculator'!$C$44)+9,MONTH('Promotion Calculator'!$C$44),DAY('Promotion Calculator'!$C$44)))</f>
        <v/>
      </c>
      <c r="Y49" s="3" t="str">
        <f>IF('Promotion Calculator'!$C$44="","",DATE(YEAR('Promotion Calculator'!$C$44)+9,MONTH('Promotion Calculator'!$C$44),DAY('Promotion Calculator'!$C$44)))</f>
        <v/>
      </c>
      <c r="Z49" s="3" t="str">
        <f>IF('Promotion Calculator'!$C$44="","",DATE(YEAR('Promotion Calculator'!$C$44)+9,MONTH('Promotion Calculator'!$C$44),DAY('Promotion Calculator'!$C$44)))</f>
        <v/>
      </c>
      <c r="AA49" s="3" t="str">
        <f>IF('Promotion Calculator'!$C$44="","",DATE(YEAR('Promotion Calculator'!$C$44)+9,MONTH('Promotion Calculator'!$C$44),DAY('Promotion Calculator'!$C$44)))</f>
        <v/>
      </c>
      <c r="AB49" s="3" t="str">
        <f>IF('Promotion Calculator'!$C$44="","",DATE(YEAR('Promotion Calculator'!$C$44)+9,MONTH('Promotion Calculator'!$C$44),DAY('Promotion Calculator'!$C$44)))</f>
        <v/>
      </c>
      <c r="AC49" s="3" t="str">
        <f>IF('Promotion Calculator'!$C$44="","",DATE(YEAR('Promotion Calculator'!$C$44)+9,MONTH('Promotion Calculator'!$C$44),DAY('Promotion Calculator'!$C$44)))</f>
        <v/>
      </c>
      <c r="AD49" s="3" t="str">
        <f>IF('Promotion Calculator'!$C$44="","",DATE(YEAR('Promotion Calculator'!$C$44)+9,MONTH('Promotion Calculator'!$C$44),DAY('Promotion Calculator'!$C$44)))</f>
        <v/>
      </c>
      <c r="AE49" s="3" t="str">
        <f>IF('Promotion Calculator'!$C$44="","",DATE(YEAR('Promotion Calculator'!$C$44)+9,MONTH('Promotion Calculator'!$C$44),DAY('Promotion Calculator'!$C$44)))</f>
        <v/>
      </c>
      <c r="AF49" s="3" t="str">
        <f>IF('Promotion Calculator'!$C$44="","",DATE(YEAR('Promotion Calculator'!$C$44)+9,MONTH('Promotion Calculator'!$C$44),DAY('Promotion Calculator'!$C$44)))</f>
        <v/>
      </c>
      <c r="AG49" s="3" t="str">
        <f>IF('Promotion Calculator'!$C$44="","",DATE(YEAR('Promotion Calculator'!$C$44)+9,MONTH('Promotion Calculator'!$C$44),DAY('Promotion Calculator'!$C$44)))</f>
        <v/>
      </c>
      <c r="AH49" s="3" t="str">
        <f>IF('Promotion Calculator'!$C$44="","",DATE(YEAR('Promotion Calculator'!$C$44)+9,MONTH('Promotion Calculator'!$C$44),DAY('Promotion Calculator'!$C$44)))</f>
        <v/>
      </c>
      <c r="AI49" s="3" t="str">
        <f>IF('Promotion Calculator'!$C$44="","",DATE(YEAR('Promotion Calculator'!$C$44)+9,MONTH('Promotion Calculator'!$C$44),DAY('Promotion Calculator'!$C$44)))</f>
        <v/>
      </c>
      <c r="AJ49" s="3" t="str">
        <f>IF('Promotion Calculator'!$C$44="","",DATE(YEAR('Promotion Calculator'!$C$44)+9,MONTH('Promotion Calculator'!$C$44),DAY('Promotion Calculator'!$C$44)))</f>
        <v/>
      </c>
      <c r="AK49" s="3" t="str">
        <f>IF('Promotion Calculator'!$C$44="","",DATE(YEAR('Promotion Calculator'!$C$44)+9,MONTH('Promotion Calculator'!$C$44),DAY('Promotion Calculator'!$C$44)))</f>
        <v/>
      </c>
      <c r="AL49" s="3" t="str">
        <f>IF('Promotion Calculator'!$C$44="","",DATE(YEAR('Promotion Calculator'!$C$44)+9,MONTH('Promotion Calculator'!$C$44),DAY('Promotion Calculator'!$C$44)))</f>
        <v/>
      </c>
      <c r="AM49" s="3" t="str">
        <f>IF('Promotion Calculator'!$C$44="","",DATE(YEAR('Promotion Calculator'!$C$44)+9,MONTH('Promotion Calculator'!$C$44),DAY('Promotion Calculator'!$C$44)))</f>
        <v/>
      </c>
      <c r="AN49" s="3" t="str">
        <f>IF('Promotion Calculator'!$C$44="","",DATE(YEAR('Promotion Calculator'!$C$44)+9,MONTH('Promotion Calculator'!$C$44),DAY('Promotion Calculator'!$C$44)))</f>
        <v/>
      </c>
      <c r="AO49" s="3" t="str">
        <f>IF('Promotion Calculator'!$C$44="","",DATE(YEAR('Promotion Calculator'!$C$44)+9,MONTH('Promotion Calculator'!$C$44),DAY('Promotion Calculator'!$C$44)))</f>
        <v/>
      </c>
      <c r="AP49" s="3" t="str">
        <f>IF('Promotion Calculator'!$C$44="","",DATE(YEAR('Promotion Calculator'!$C$44)+9,MONTH('Promotion Calculator'!$C$44),DAY('Promotion Calculator'!$C$44)))</f>
        <v/>
      </c>
      <c r="AQ49" s="3" t="str">
        <f>IF('Promotion Calculator'!$C$44="","",DATE(YEAR('Promotion Calculator'!$C$44)+9,MONTH('Promotion Calculator'!$C$44),DAY('Promotion Calculator'!$C$44)))</f>
        <v/>
      </c>
      <c r="AR49" s="3" t="str">
        <f>IF('Promotion Calculator'!$C$44="","",DATE(YEAR('Promotion Calculator'!$C$44)+9,MONTH('Promotion Calculator'!$C$44),DAY('Promotion Calculator'!$C$44)))</f>
        <v/>
      </c>
      <c r="AS49" s="3" t="str">
        <f>IF('Promotion Calculator'!$C$44="","",DATE(YEAR('Promotion Calculator'!$C$44)+9,MONTH('Promotion Calculator'!$C$44),DAY('Promotion Calculator'!$C$44)))</f>
        <v/>
      </c>
      <c r="AT49" s="3" t="str">
        <f>IF('Promotion Calculator'!$C$44="","",DATE(YEAR('Promotion Calculator'!$C$44)+9,MONTH('Promotion Calculator'!$C$44),DAY('Promotion Calculator'!$C$44)))</f>
        <v/>
      </c>
      <c r="AU49" s="3" t="str">
        <f>IF('Promotion Calculator'!$C$44="","",DATE(YEAR('Promotion Calculator'!$C$44)+9,MONTH('Promotion Calculator'!$C$44),DAY('Promotion Calculator'!$C$44)))</f>
        <v/>
      </c>
      <c r="AV49" s="3" t="str">
        <f>IF('Promotion Calculator'!$C$44="","",DATE(YEAR('Promotion Calculator'!$C$44)+9,MONTH('Promotion Calculator'!$C$44),DAY('Promotion Calculator'!$C$44)))</f>
        <v/>
      </c>
      <c r="AW49" s="3" t="str">
        <f>IF('Promotion Calculator'!$C$44="","",DATE(YEAR('Promotion Calculator'!$C$44)+9,MONTH('Promotion Calculator'!$C$44),DAY('Promotion Calculator'!$C$44)))</f>
        <v/>
      </c>
      <c r="AX49" s="3" t="str">
        <f>IF('Promotion Calculator'!$C$44="","",DATE(YEAR('Promotion Calculator'!$C$44)+9,MONTH('Promotion Calculator'!$C$44),DAY('Promotion Calculator'!$C$44)))</f>
        <v/>
      </c>
      <c r="AY49" s="3" t="str">
        <f>IF('Promotion Calculator'!$C$44="","",DATE(YEAR('Promotion Calculator'!$C$44)+9,MONTH('Promotion Calculator'!$C$44),DAY('Promotion Calculator'!$C$44)))</f>
        <v/>
      </c>
      <c r="AZ49" s="3" t="str">
        <f>IF('Promotion Calculator'!$C$44="","",DATE(YEAR('Promotion Calculator'!$C$44)+9,MONTH('Promotion Calculator'!$C$44),DAY('Promotion Calculator'!$C$44)))</f>
        <v/>
      </c>
      <c r="BA49" s="3" t="str">
        <f>IF('Promotion Calculator'!$C$44="","",DATE(YEAR('Promotion Calculator'!$C$44)+9,MONTH('Promotion Calculator'!$C$44),DAY('Promotion Calculator'!$C$44)))</f>
        <v/>
      </c>
      <c r="BB49" s="3" t="str">
        <f>IF('Promotion Calculator'!$C$44="","",DATE(YEAR('Promotion Calculator'!$C$44)+9,MONTH('Promotion Calculator'!$C$44),DAY('Promotion Calculator'!$C$44)))</f>
        <v/>
      </c>
      <c r="BC49" s="3" t="str">
        <f>IF('Promotion Calculator'!$C$44="","",DATE(YEAR('Promotion Calculator'!$C$44)+9,MONTH('Promotion Calculator'!$C$44),DAY('Promotion Calculator'!$C$44)))</f>
        <v/>
      </c>
      <c r="BD49" s="3" t="str">
        <f>IF('Promotion Calculator'!$C$44="","",DATE(YEAR('Promotion Calculator'!$C$44)+9,MONTH('Promotion Calculator'!$C$44),DAY('Promotion Calculator'!$C$44)))</f>
        <v/>
      </c>
      <c r="BE49" s="3" t="str">
        <f>IF('Promotion Calculator'!$C$44="","",DATE(YEAR('Promotion Calculator'!$C$44)+9,MONTH('Promotion Calculator'!$C$44),DAY('Promotion Calculator'!$C$44)))</f>
        <v/>
      </c>
      <c r="BF49" s="3" t="str">
        <f>IF('Promotion Calculator'!$C$44="","",DATE(YEAR('Promotion Calculator'!$C$44)+9,MONTH('Promotion Calculator'!$C$44),DAY('Promotion Calculator'!$C$44)))</f>
        <v/>
      </c>
      <c r="BG49" s="3" t="str">
        <f>IF('Promotion Calculator'!$C$44="","",DATE(YEAR('Promotion Calculator'!$C$44)+9,MONTH('Promotion Calculator'!$C$44),DAY('Promotion Calculator'!$C$44)))</f>
        <v/>
      </c>
      <c r="BH49" s="3" t="str">
        <f>IF('Promotion Calculator'!$C$44="","",DATE(YEAR('Promotion Calculator'!$C$44)+9,MONTH('Promotion Calculator'!$C$44),DAY('Promotion Calculator'!$C$44)))</f>
        <v/>
      </c>
      <c r="BI49" s="3" t="str">
        <f>IF('Promotion Calculator'!$C$44="","",DATE(YEAR('Promotion Calculator'!$C$44)+9,MONTH('Promotion Calculator'!$C$44),DAY('Promotion Calculator'!$C$44)))</f>
        <v/>
      </c>
      <c r="BJ49" s="3" t="str">
        <f>IF('Promotion Calculator'!$C$44="","",DATE(YEAR('Promotion Calculator'!$C$44)+9,MONTH('Promotion Calculator'!$C$44),DAY('Promotion Calculator'!$C$44)))</f>
        <v/>
      </c>
      <c r="BK49" s="3" t="str">
        <f>IF('Promotion Calculator'!$C$44="","",DATE(YEAR('Promotion Calculator'!$C$44)+9,MONTH('Promotion Calculator'!$C$44),DAY('Promotion Calculator'!$C$44)))</f>
        <v/>
      </c>
      <c r="BL49" s="3" t="str">
        <f>IF('Promotion Calculator'!$C$44="","",DATE(YEAR('Promotion Calculator'!$C$44)+9,MONTH('Promotion Calculator'!$C$44),DAY('Promotion Calculator'!$C$44)))</f>
        <v/>
      </c>
      <c r="BM49" s="3" t="str">
        <f>IF('Promotion Calculator'!$C$44="","",DATE(YEAR('Promotion Calculator'!$C$44)+9,MONTH('Promotion Calculator'!$C$44),DAY('Promotion Calculator'!$C$44)))</f>
        <v/>
      </c>
      <c r="BN49" s="3" t="str">
        <f>IF('Promotion Calculator'!$C$44="","",DATE(YEAR('Promotion Calculator'!$C$44)+9,MONTH('Promotion Calculator'!$C$44),DAY('Promotion Calculator'!$C$44)))</f>
        <v/>
      </c>
      <c r="BO49" s="3" t="str">
        <f>IF('Promotion Calculator'!$C$44="","",DATE(YEAR('Promotion Calculator'!$C$44)+9,MONTH('Promotion Calculator'!$C$44),DAY('Promotion Calculator'!$C$44)))</f>
        <v/>
      </c>
      <c r="BP49" s="3" t="str">
        <f>IF('Promotion Calculator'!$C$44="","",DATE(YEAR('Promotion Calculator'!$C$44)+9,MONTH('Promotion Calculator'!$C$44),DAY('Promotion Calculator'!$C$44)))</f>
        <v/>
      </c>
      <c r="BQ49" s="3" t="str">
        <f>IF('Promotion Calculator'!$C$44="","",DATE(YEAR('Promotion Calculator'!$C$44)+9,MONTH('Promotion Calculator'!$C$44),DAY('Promotion Calculator'!$C$44)))</f>
        <v/>
      </c>
      <c r="BR49" s="3" t="str">
        <f>IF('Promotion Calculator'!$C$44="","",DATE(YEAR('Promotion Calculator'!$C$44)+9,MONTH('Promotion Calculator'!$C$44),DAY('Promotion Calculator'!$C$44)))</f>
        <v/>
      </c>
      <c r="BS49" s="3" t="str">
        <f>IF('Promotion Calculator'!$C$44="","",DATE(YEAR('Promotion Calculator'!$C$44)+9,MONTH('Promotion Calculator'!$C$44),DAY('Promotion Calculator'!$C$44)))</f>
        <v/>
      </c>
      <c r="BT49" s="3" t="str">
        <f>IF('Promotion Calculator'!$C$44="","",DATE(YEAR('Promotion Calculator'!$C$44)+9,MONTH('Promotion Calculator'!$C$44),DAY('Promotion Calculator'!$C$44)))</f>
        <v/>
      </c>
      <c r="BU49" s="3" t="str">
        <f>IF('Promotion Calculator'!$C$44="","",DATE(YEAR('Promotion Calculator'!$C$44)+9,MONTH('Promotion Calculator'!$C$44),DAY('Promotion Calculator'!$C$44)))</f>
        <v/>
      </c>
      <c r="BV49" s="3" t="str">
        <f>IF('Promotion Calculator'!$C$44="","",DATE(YEAR('Promotion Calculator'!$C$44)+9,MONTH('Promotion Calculator'!$C$44),DAY('Promotion Calculator'!$C$44)))</f>
        <v/>
      </c>
      <c r="BW49" s="3" t="str">
        <f>IF('Promotion Calculator'!$C$44="","",DATE(YEAR('Promotion Calculator'!$C$44)+9,MONTH('Promotion Calculator'!$C$44),DAY('Promotion Calculator'!$C$44)))</f>
        <v/>
      </c>
      <c r="BX49" s="3" t="str">
        <f>IF('Promotion Calculator'!$C$44="","",DATE(YEAR('Promotion Calculator'!$C$44)+9,MONTH('Promotion Calculator'!$C$44),DAY('Promotion Calculator'!$C$44)))</f>
        <v/>
      </c>
      <c r="BY49" s="3" t="str">
        <f>IF('Promotion Calculator'!$C$44="","",DATE(YEAR('Promotion Calculator'!$C$44)+9,MONTH('Promotion Calculator'!$C$44),DAY('Promotion Calculator'!$C$44)))</f>
        <v/>
      </c>
      <c r="BZ49" s="3" t="str">
        <f>IF('Promotion Calculator'!$C$44="","",DATE(YEAR('Promotion Calculator'!$C$44)+9,MONTH('Promotion Calculator'!$C$44),DAY('Promotion Calculator'!$C$44)))</f>
        <v/>
      </c>
      <c r="CA49" s="3" t="str">
        <f>IF('Promotion Calculator'!$C$44="","",DATE(YEAR('Promotion Calculator'!$C$44)+9,MONTH('Promotion Calculator'!$C$44),DAY('Promotion Calculator'!$C$44)))</f>
        <v/>
      </c>
      <c r="CB49" s="3" t="str">
        <f>IF('Promotion Calculator'!$C$44="","",DATE(YEAR('Promotion Calculator'!$C$44)+9,MONTH('Promotion Calculator'!$C$44),DAY('Promotion Calculator'!$C$44)))</f>
        <v/>
      </c>
      <c r="CC49" s="3" t="str">
        <f>IF('Promotion Calculator'!$C$44="","",DATE(YEAR('Promotion Calculator'!$C$44)+9,MONTH('Promotion Calculator'!$C$44),DAY('Promotion Calculator'!$C$44)))</f>
        <v/>
      </c>
      <c r="CD49" s="3" t="str">
        <f>IF('Promotion Calculator'!$C$44="","",DATE(YEAR('Promotion Calculator'!$C$44)+9,MONTH('Promotion Calculator'!$C$44),DAY('Promotion Calculator'!$C$44)))</f>
        <v/>
      </c>
      <c r="CE49" s="3" t="str">
        <f>IF('Promotion Calculator'!$C$44="","",DATE(YEAR('Promotion Calculator'!$C$44)+9,MONTH('Promotion Calculator'!$C$44),DAY('Promotion Calculator'!$C$44)))</f>
        <v/>
      </c>
      <c r="CF49" s="3" t="str">
        <f>IF('Promotion Calculator'!$C$44="","",DATE(YEAR('Promotion Calculator'!$C$44)+9,MONTH('Promotion Calculator'!$C$44),DAY('Promotion Calculator'!$C$44)))</f>
        <v/>
      </c>
      <c r="CG49" s="3" t="str">
        <f>IF('Promotion Calculator'!$C$44="","",DATE(YEAR('Promotion Calculator'!$C$44)+9,MONTH('Promotion Calculator'!$C$44),DAY('Promotion Calculator'!$C$44)))</f>
        <v/>
      </c>
      <c r="CH49"/>
      <c r="CI49"/>
      <c r="CJ49"/>
      <c r="CK49"/>
      <c r="CL49"/>
      <c r="CM49"/>
      <c r="CN49"/>
      <c r="CO49"/>
      <c r="CP49"/>
      <c r="CQ49"/>
      <c r="CR49"/>
      <c r="CS49"/>
      <c r="CT49"/>
      <c r="CU49"/>
    </row>
    <row r="50" spans="1:99" ht="15">
      <c r="A50" s="4"/>
      <c r="B50"/>
      <c r="C50" s="100" t="s">
        <v>117</v>
      </c>
      <c r="D50" s="3" t="str">
        <f>IF('Promotion Calculator'!$G$43="","",IF('Promotion Calculator'!$G$43&lt;&gt;"",DATE(YEAR('Promotion Calculator'!$G$43)+3,MONTH('Promotion Calculator'!$G$43),DAY('Promotion Calculator'!$G$43)),"N/A"))</f>
        <v/>
      </c>
      <c r="E50" s="3" t="str">
        <f>IF('Promotion Calculator'!$G$43="","",IF('Promotion Calculator'!$G$43&lt;&gt;"",DATE(YEAR('Promotion Calculator'!$G$43)+3,MONTH('Promotion Calculator'!$G$43),DAY('Promotion Calculator'!$G$43)),"N/A"))</f>
        <v/>
      </c>
      <c r="F50" s="3" t="str">
        <f>IF('Promotion Calculator'!$G$43="","",IF('Promotion Calculator'!$G$43&lt;&gt;"",DATE(YEAR('Promotion Calculator'!$G$43)+3,MONTH('Promotion Calculator'!$G$43),DAY('Promotion Calculator'!$G$43)),"N/A"))</f>
        <v/>
      </c>
      <c r="G50" s="3" t="str">
        <f>IF('Promotion Calculator'!$G$43="","",IF('Promotion Calculator'!$G$43&lt;&gt;"",DATE(YEAR('Promotion Calculator'!$G$43)+3,MONTH('Promotion Calculator'!$G$43),DAY('Promotion Calculator'!$G$43)),"N/A"))</f>
        <v/>
      </c>
      <c r="H50" s="3" t="str">
        <f>IF('Promotion Calculator'!$G$43="","",IF('Promotion Calculator'!$G$43&lt;&gt;"",DATE(YEAR('Promotion Calculator'!$G$43)+3,MONTH('Promotion Calculator'!$G$43),DAY('Promotion Calculator'!$G$43)),"N/A"))</f>
        <v/>
      </c>
      <c r="I50" s="3" t="str">
        <f>IF('Promotion Calculator'!$G$43="","",IF('Promotion Calculator'!$G$43&lt;&gt;"",DATE(YEAR('Promotion Calculator'!$G$43)+3,MONTH('Promotion Calculator'!$G$43),DAY('Promotion Calculator'!$G$43)),"N/A"))</f>
        <v/>
      </c>
      <c r="J50" s="3" t="str">
        <f>IF('Promotion Calculator'!$G$43="","",IF('Promotion Calculator'!$G$43&lt;&gt;"",DATE(YEAR('Promotion Calculator'!$G$43)+3,MONTH('Promotion Calculator'!$G$43),DAY('Promotion Calculator'!$G$43)),"N/A"))</f>
        <v/>
      </c>
      <c r="K50" s="3" t="str">
        <f>IF('Promotion Calculator'!$G$43="","",IF('Promotion Calculator'!$G$43&lt;&gt;"",DATE(YEAR('Promotion Calculator'!$G$43)+3,MONTH('Promotion Calculator'!$G$43),DAY('Promotion Calculator'!$G$43)),"N/A"))</f>
        <v/>
      </c>
      <c r="L50" s="3" t="str">
        <f>IF('Promotion Calculator'!$G$43="","",IF('Promotion Calculator'!$G$43&lt;&gt;"",DATE(YEAR('Promotion Calculator'!$G$43)+3,MONTH('Promotion Calculator'!$G$43),DAY('Promotion Calculator'!$G$43)),"N/A"))</f>
        <v/>
      </c>
      <c r="M50" s="3" t="str">
        <f>IF('Promotion Calculator'!$G$43="","",IF('Promotion Calculator'!$G$43&lt;&gt;"",DATE(YEAR('Promotion Calculator'!$G$43)+3,MONTH('Promotion Calculator'!$G$43),DAY('Promotion Calculator'!$G$43)),"N/A"))</f>
        <v/>
      </c>
      <c r="N50" s="3" t="str">
        <f>IF('Promotion Calculator'!$G$43="","",IF('Promotion Calculator'!$G$43&lt;&gt;"",DATE(YEAR('Promotion Calculator'!$G$43)+3,MONTH('Promotion Calculator'!$G$43),DAY('Promotion Calculator'!$G$43)),"N/A"))</f>
        <v/>
      </c>
      <c r="O50" s="3" t="str">
        <f>IF('Promotion Calculator'!$G$43="","",IF('Promotion Calculator'!$G$43&lt;&gt;"",DATE(YEAR('Promotion Calculator'!$G$43)+3,MONTH('Promotion Calculator'!$G$43),DAY('Promotion Calculator'!$G$43)),"N/A"))</f>
        <v/>
      </c>
      <c r="P50" s="3" t="str">
        <f>IF('Promotion Calculator'!$G$43="","",IF('Promotion Calculator'!$G$43&lt;&gt;"",DATE(YEAR('Promotion Calculator'!$G$43)+3,MONTH('Promotion Calculator'!$G$43),DAY('Promotion Calculator'!$G$43)),"N/A"))</f>
        <v/>
      </c>
      <c r="Q50" s="3" t="str">
        <f>IF('Promotion Calculator'!$G$43="","",IF('Promotion Calculator'!$G$43&lt;&gt;"",DATE(YEAR('Promotion Calculator'!$G$43)+3,MONTH('Promotion Calculator'!$G$43),DAY('Promotion Calculator'!$G$43)),"N/A"))</f>
        <v/>
      </c>
      <c r="R50" s="3" t="str">
        <f>IF('Promotion Calculator'!$G$43="","",IF('Promotion Calculator'!$G$43&lt;&gt;"",DATE(YEAR('Promotion Calculator'!$G$43)+3,MONTH('Promotion Calculator'!$G$43),DAY('Promotion Calculator'!$G$43)),"N/A"))</f>
        <v/>
      </c>
      <c r="S50" s="3" t="str">
        <f>IF('Promotion Calculator'!$G$43="","",IF('Promotion Calculator'!$G$43&lt;&gt;"",DATE(YEAR('Promotion Calculator'!$G$43)+3,MONTH('Promotion Calculator'!$G$43),DAY('Promotion Calculator'!$G$43)),"N/A"))</f>
        <v/>
      </c>
      <c r="T50" s="3" t="str">
        <f>IF('Promotion Calculator'!$G$43="","",IF('Promotion Calculator'!$G$43&lt;&gt;"",DATE(YEAR('Promotion Calculator'!$G$43)+3,MONTH('Promotion Calculator'!$G$43),DAY('Promotion Calculator'!$G$43)),"N/A"))</f>
        <v/>
      </c>
      <c r="U50" s="3" t="str">
        <f>IF('Promotion Calculator'!$G$43="","",IF('Promotion Calculator'!$G$43&lt;&gt;"",DATE(YEAR('Promotion Calculator'!$G$43)+3,MONTH('Promotion Calculator'!$G$43),DAY('Promotion Calculator'!$G$43)),"N/A"))</f>
        <v/>
      </c>
      <c r="V50" s="3" t="str">
        <f>IF('Promotion Calculator'!$G$43="","",IF('Promotion Calculator'!$G$43&lt;&gt;"",DATE(YEAR('Promotion Calculator'!$G$43)+3,MONTH('Promotion Calculator'!$G$43),DAY('Promotion Calculator'!$G$43)),"N/A"))</f>
        <v/>
      </c>
      <c r="W50" s="3" t="str">
        <f>IF('Promotion Calculator'!$G$43="","",IF('Promotion Calculator'!$G$43&lt;&gt;"",DATE(YEAR('Promotion Calculator'!$G$43)+3,MONTH('Promotion Calculator'!$G$43),DAY('Promotion Calculator'!$G$43)),"N/A"))</f>
        <v/>
      </c>
      <c r="X50" s="3" t="str">
        <f>IF('Promotion Calculator'!$G$43="","",IF('Promotion Calculator'!$G$43&lt;&gt;"",DATE(YEAR('Promotion Calculator'!$G$43)+3,MONTH('Promotion Calculator'!$G$43),DAY('Promotion Calculator'!$G$43)),"N/A"))</f>
        <v/>
      </c>
      <c r="Y50" s="3" t="str">
        <f>IF('Promotion Calculator'!$G$43="","",IF('Promotion Calculator'!$G$43&lt;&gt;"",DATE(YEAR('Promotion Calculator'!$G$43)+3,MONTH('Promotion Calculator'!$G$43),DAY('Promotion Calculator'!$G$43)),"N/A"))</f>
        <v/>
      </c>
      <c r="Z50" s="3" t="str">
        <f>IF('Promotion Calculator'!$G$43="","",IF('Promotion Calculator'!$G$43&lt;&gt;"",DATE(YEAR('Promotion Calculator'!$G$43)+3,MONTH('Promotion Calculator'!$G$43),DAY('Promotion Calculator'!$G$43)),"N/A"))</f>
        <v/>
      </c>
      <c r="AA50" s="3" t="str">
        <f>IF('Promotion Calculator'!$G$43="","",IF('Promotion Calculator'!$G$43&lt;&gt;"",DATE(YEAR('Promotion Calculator'!$G$43)+3,MONTH('Promotion Calculator'!$G$43),DAY('Promotion Calculator'!$G$43)),"N/A"))</f>
        <v/>
      </c>
      <c r="AB50" s="3" t="str">
        <f>IF('Promotion Calculator'!$G$43="","",IF('Promotion Calculator'!$G$43&lt;&gt;"",DATE(YEAR('Promotion Calculator'!$G$43)+3,MONTH('Promotion Calculator'!$G$43),DAY('Promotion Calculator'!$G$43)),"N/A"))</f>
        <v/>
      </c>
      <c r="AC50" s="3" t="str">
        <f>IF('Promotion Calculator'!$G$43="","",IF('Promotion Calculator'!$G$43&lt;&gt;"",DATE(YEAR('Promotion Calculator'!$G$43)+3,MONTH('Promotion Calculator'!$G$43),DAY('Promotion Calculator'!$G$43)),"N/A"))</f>
        <v/>
      </c>
      <c r="AD50" s="3" t="str">
        <f>IF('Promotion Calculator'!$G$43="","",IF('Promotion Calculator'!$G$43&lt;&gt;"",DATE(YEAR('Promotion Calculator'!$G$43)+3,MONTH('Promotion Calculator'!$G$43),DAY('Promotion Calculator'!$G$43)),"N/A"))</f>
        <v/>
      </c>
      <c r="AE50" s="3" t="str">
        <f>IF('Promotion Calculator'!$G$43="","",IF('Promotion Calculator'!$G$43&lt;&gt;"",DATE(YEAR('Promotion Calculator'!$G$43)+3,MONTH('Promotion Calculator'!$G$43),DAY('Promotion Calculator'!$G$43)),"N/A"))</f>
        <v/>
      </c>
      <c r="AF50" s="3" t="str">
        <f>IF('Promotion Calculator'!$G$43="","",IF('Promotion Calculator'!$G$43&lt;&gt;"",DATE(YEAR('Promotion Calculator'!$G$43)+3,MONTH('Promotion Calculator'!$G$43),DAY('Promotion Calculator'!$G$43)),"N/A"))</f>
        <v/>
      </c>
      <c r="AG50" s="3" t="str">
        <f>IF('Promotion Calculator'!$G$43="","",IF('Promotion Calculator'!$G$43&lt;&gt;"",DATE(YEAR('Promotion Calculator'!$G$43)+3,MONTH('Promotion Calculator'!$G$43),DAY('Promotion Calculator'!$G$43)),"N/A"))</f>
        <v/>
      </c>
      <c r="AH50" s="3" t="str">
        <f>IF('Promotion Calculator'!$G$43="","",IF('Promotion Calculator'!$G$43&lt;&gt;"",DATE(YEAR('Promotion Calculator'!$G$43)+3,MONTH('Promotion Calculator'!$G$43),DAY('Promotion Calculator'!$G$43)),"N/A"))</f>
        <v/>
      </c>
      <c r="AI50" s="3" t="str">
        <f>IF('Promotion Calculator'!$G$43="","",IF('Promotion Calculator'!$G$43&lt;&gt;"",DATE(YEAR('Promotion Calculator'!$G$43)+3,MONTH('Promotion Calculator'!$G$43),DAY('Promotion Calculator'!$G$43)),"N/A"))</f>
        <v/>
      </c>
      <c r="AJ50" s="3" t="str">
        <f>IF('Promotion Calculator'!$G$43="","",IF('Promotion Calculator'!$G$43&lt;&gt;"",DATE(YEAR('Promotion Calculator'!$G$43)+3,MONTH('Promotion Calculator'!$G$43),DAY('Promotion Calculator'!$G$43)),"N/A"))</f>
        <v/>
      </c>
      <c r="AK50" s="3" t="str">
        <f>IF('Promotion Calculator'!$G$43="","",IF('Promotion Calculator'!$G$43&lt;&gt;"",DATE(YEAR('Promotion Calculator'!$G$43)+3,MONTH('Promotion Calculator'!$G$43),DAY('Promotion Calculator'!$G$43)),"N/A"))</f>
        <v/>
      </c>
      <c r="AL50" s="3" t="str">
        <f>IF('Promotion Calculator'!$G$43="","",IF('Promotion Calculator'!$G$43&lt;&gt;"",DATE(YEAR('Promotion Calculator'!$G$43)+3,MONTH('Promotion Calculator'!$G$43),DAY('Promotion Calculator'!$G$43)),"N/A"))</f>
        <v/>
      </c>
      <c r="AM50" s="3" t="str">
        <f>IF('Promotion Calculator'!$G$43="","",IF('Promotion Calculator'!$G$43&lt;&gt;"",DATE(YEAR('Promotion Calculator'!$G$43)+3,MONTH('Promotion Calculator'!$G$43),DAY('Promotion Calculator'!$G$43)),"N/A"))</f>
        <v/>
      </c>
      <c r="AN50" s="3" t="str">
        <f>IF('Promotion Calculator'!$G$43="","",IF('Promotion Calculator'!$G$43&lt;&gt;"",DATE(YEAR('Promotion Calculator'!$G$43)+3,MONTH('Promotion Calculator'!$G$43),DAY('Promotion Calculator'!$G$43)),"N/A"))</f>
        <v/>
      </c>
      <c r="AO50" s="3" t="str">
        <f>IF('Promotion Calculator'!$G$43="","",IF('Promotion Calculator'!$G$43&lt;&gt;"",DATE(YEAR('Promotion Calculator'!$G$43)+3,MONTH('Promotion Calculator'!$G$43),DAY('Promotion Calculator'!$G$43)),"N/A"))</f>
        <v/>
      </c>
      <c r="AP50" s="3" t="str">
        <f>IF('Promotion Calculator'!$G$43="","",IF('Promotion Calculator'!$G$43&lt;&gt;"",DATE(YEAR('Promotion Calculator'!$G$43)+3,MONTH('Promotion Calculator'!$G$43),DAY('Promotion Calculator'!$G$43)),"N/A"))</f>
        <v/>
      </c>
      <c r="AQ50" s="3" t="str">
        <f>IF('Promotion Calculator'!$G$43="","",IF('Promotion Calculator'!$G$43&lt;&gt;"",DATE(YEAR('Promotion Calculator'!$G$43)+3,MONTH('Promotion Calculator'!$G$43),DAY('Promotion Calculator'!$G$43)),"N/A"))</f>
        <v/>
      </c>
      <c r="AR50" s="3" t="str">
        <f>IF('Promotion Calculator'!$G$43="","",IF('Promotion Calculator'!$G$43&lt;&gt;"",DATE(YEAR('Promotion Calculator'!$G$43)+3,MONTH('Promotion Calculator'!$G$43),DAY('Promotion Calculator'!$G$43)),"N/A"))</f>
        <v/>
      </c>
      <c r="AS50" s="3" t="str">
        <f>IF('Promotion Calculator'!$G$43="","",IF('Promotion Calculator'!$G$43&lt;&gt;"",DATE(YEAR('Promotion Calculator'!$G$43)+3,MONTH('Promotion Calculator'!$G$43),DAY('Promotion Calculator'!$G$43)),"N/A"))</f>
        <v/>
      </c>
      <c r="AT50" s="3" t="str">
        <f>IF('Promotion Calculator'!$G$43="","",IF('Promotion Calculator'!$G$43&lt;&gt;"",DATE(YEAR('Promotion Calculator'!$G$43)+3,MONTH('Promotion Calculator'!$G$43),DAY('Promotion Calculator'!$G$43)),"N/A"))</f>
        <v/>
      </c>
      <c r="AU50" s="3" t="str">
        <f>IF('Promotion Calculator'!$G$43="","",IF('Promotion Calculator'!$G$43&lt;&gt;"",DATE(YEAR('Promotion Calculator'!$G$43)+3,MONTH('Promotion Calculator'!$G$43),DAY('Promotion Calculator'!$G$43)),"N/A"))</f>
        <v/>
      </c>
      <c r="AV50" s="3" t="str">
        <f>IF('Promotion Calculator'!$G$43="","",IF('Promotion Calculator'!$G$43&lt;&gt;"",DATE(YEAR('Promotion Calculator'!$G$43)+3,MONTH('Promotion Calculator'!$G$43),DAY('Promotion Calculator'!$G$43)),"N/A"))</f>
        <v/>
      </c>
      <c r="AW50" s="3" t="str">
        <f>IF('Promotion Calculator'!$G$43="","",IF('Promotion Calculator'!$G$43&lt;&gt;"",DATE(YEAR('Promotion Calculator'!$G$43)+3,MONTH('Promotion Calculator'!$G$43),DAY('Promotion Calculator'!$G$43)),"N/A"))</f>
        <v/>
      </c>
      <c r="AX50" s="3" t="str">
        <f>IF('Promotion Calculator'!$G$43="","",IF('Promotion Calculator'!$G$43&lt;&gt;"",DATE(YEAR('Promotion Calculator'!$G$43)+3,MONTH('Promotion Calculator'!$G$43),DAY('Promotion Calculator'!$G$43)),"N/A"))</f>
        <v/>
      </c>
      <c r="AY50" s="3" t="str">
        <f>IF('Promotion Calculator'!$G$43="","",IF('Promotion Calculator'!$G$43&lt;&gt;"",DATE(YEAR('Promotion Calculator'!$G$43)+3,MONTH('Promotion Calculator'!$G$43),DAY('Promotion Calculator'!$G$43)),"N/A"))</f>
        <v/>
      </c>
      <c r="AZ50" s="3" t="str">
        <f>IF('Promotion Calculator'!$G$43="","",IF('Promotion Calculator'!$G$43&lt;&gt;"",DATE(YEAR('Promotion Calculator'!$G$43)+3,MONTH('Promotion Calculator'!$G$43),DAY('Promotion Calculator'!$G$43)),"N/A"))</f>
        <v/>
      </c>
      <c r="BA50" s="3" t="str">
        <f>IF('Promotion Calculator'!$G$43="","",IF('Promotion Calculator'!$G$43&lt;&gt;"",DATE(YEAR('Promotion Calculator'!$G$43)+3,MONTH('Promotion Calculator'!$G$43),DAY('Promotion Calculator'!$G$43)),"N/A"))</f>
        <v/>
      </c>
      <c r="BB50" s="3" t="str">
        <f>IF('Promotion Calculator'!$G$43="","",IF('Promotion Calculator'!$G$43&lt;&gt;"",DATE(YEAR('Promotion Calculator'!$G$43)+3,MONTH('Promotion Calculator'!$G$43),DAY('Promotion Calculator'!$G$43)),"N/A"))</f>
        <v/>
      </c>
      <c r="BC50" s="3" t="str">
        <f>IF('Promotion Calculator'!$G$43="","",IF('Promotion Calculator'!$G$43&lt;&gt;"",DATE(YEAR('Promotion Calculator'!$G$43)+3,MONTH('Promotion Calculator'!$G$43),DAY('Promotion Calculator'!$G$43)),"N/A"))</f>
        <v/>
      </c>
      <c r="BD50" s="3" t="str">
        <f>IF('Promotion Calculator'!$G$43="","",IF('Promotion Calculator'!$G$43&lt;&gt;"",DATE(YEAR('Promotion Calculator'!$G$43)+3,MONTH('Promotion Calculator'!$G$43),DAY('Promotion Calculator'!$G$43)),"N/A"))</f>
        <v/>
      </c>
      <c r="BE50" s="3" t="str">
        <f>IF('Promotion Calculator'!$G$43="","",IF('Promotion Calculator'!$G$43&lt;&gt;"",DATE(YEAR('Promotion Calculator'!$G$43)+3,MONTH('Promotion Calculator'!$G$43),DAY('Promotion Calculator'!$G$43)),"N/A"))</f>
        <v/>
      </c>
      <c r="BF50" s="3" t="str">
        <f>IF('Promotion Calculator'!$G$43="","",IF('Promotion Calculator'!$G$43&lt;&gt;"",DATE(YEAR('Promotion Calculator'!$G$43)+3,MONTH('Promotion Calculator'!$G$43),DAY('Promotion Calculator'!$G$43)),"N/A"))</f>
        <v/>
      </c>
      <c r="BG50" s="3" t="str">
        <f>IF('Promotion Calculator'!$G$43="","",IF('Promotion Calculator'!$G$43&lt;&gt;"",DATE(YEAR('Promotion Calculator'!$G$43)+3,MONTH('Promotion Calculator'!$G$43),DAY('Promotion Calculator'!$G$43)),"N/A"))</f>
        <v/>
      </c>
      <c r="BH50" s="3" t="str">
        <f>IF('Promotion Calculator'!$G$43="","",IF('Promotion Calculator'!$G$43&lt;&gt;"",DATE(YEAR('Promotion Calculator'!$G$43)+3,MONTH('Promotion Calculator'!$G$43),DAY('Promotion Calculator'!$G$43)),"N/A"))</f>
        <v/>
      </c>
      <c r="BI50" s="3" t="str">
        <f>IF('Promotion Calculator'!$G$43="","",IF('Promotion Calculator'!$G$43&lt;&gt;"",DATE(YEAR('Promotion Calculator'!$G$43)+3,MONTH('Promotion Calculator'!$G$43),DAY('Promotion Calculator'!$G$43)),"N/A"))</f>
        <v/>
      </c>
      <c r="BJ50" s="3" t="str">
        <f>IF('Promotion Calculator'!$G$43="","",IF('Promotion Calculator'!$G$43&lt;&gt;"",DATE(YEAR('Promotion Calculator'!$G$43)+3,MONTH('Promotion Calculator'!$G$43),DAY('Promotion Calculator'!$G$43)),"N/A"))</f>
        <v/>
      </c>
      <c r="BK50" s="3" t="str">
        <f>IF('Promotion Calculator'!$G$43="","",IF('Promotion Calculator'!$G$43&lt;&gt;"",DATE(YEAR('Promotion Calculator'!$G$43)+3,MONTH('Promotion Calculator'!$G$43),DAY('Promotion Calculator'!$G$43)),"N/A"))</f>
        <v/>
      </c>
      <c r="BL50" s="3" t="str">
        <f>IF('Promotion Calculator'!$G$43="","",IF('Promotion Calculator'!$G$43&lt;&gt;"",DATE(YEAR('Promotion Calculator'!$G$43)+3,MONTH('Promotion Calculator'!$G$43),DAY('Promotion Calculator'!$G$43)),"N/A"))</f>
        <v/>
      </c>
      <c r="BM50" s="3" t="str">
        <f>IF('Promotion Calculator'!$G$43="","",IF('Promotion Calculator'!$G$43&lt;&gt;"",DATE(YEAR('Promotion Calculator'!$G$43)+3,MONTH('Promotion Calculator'!$G$43),DAY('Promotion Calculator'!$G$43)),"N/A"))</f>
        <v/>
      </c>
      <c r="BN50" s="3" t="str">
        <f>IF('Promotion Calculator'!$G$43="","",IF('Promotion Calculator'!$G$43&lt;&gt;"",DATE(YEAR('Promotion Calculator'!$G$43)+3,MONTH('Promotion Calculator'!$G$43),DAY('Promotion Calculator'!$G$43)),"N/A"))</f>
        <v/>
      </c>
      <c r="BO50" s="3" t="str">
        <f>IF('Promotion Calculator'!$G$43="","",IF('Promotion Calculator'!$G$43&lt;&gt;"",DATE(YEAR('Promotion Calculator'!$G$43)+3,MONTH('Promotion Calculator'!$G$43),DAY('Promotion Calculator'!$G$43)),"N/A"))</f>
        <v/>
      </c>
      <c r="BP50" s="3" t="str">
        <f>IF('Promotion Calculator'!$G$43="","",IF('Promotion Calculator'!$G$43&lt;&gt;"",DATE(YEAR('Promotion Calculator'!$G$43)+3,MONTH('Promotion Calculator'!$G$43),DAY('Promotion Calculator'!$G$43)),"N/A"))</f>
        <v/>
      </c>
      <c r="BQ50" s="3" t="str">
        <f>IF('Promotion Calculator'!$G$43="","",IF('Promotion Calculator'!$G$43&lt;&gt;"",DATE(YEAR('Promotion Calculator'!$G$43)+3,MONTH('Promotion Calculator'!$G$43),DAY('Promotion Calculator'!$G$43)),"N/A"))</f>
        <v/>
      </c>
      <c r="BR50" s="3" t="str">
        <f>IF('Promotion Calculator'!$G$43="","",IF('Promotion Calculator'!$G$43&lt;&gt;"",DATE(YEAR('Promotion Calculator'!$G$43)+3,MONTH('Promotion Calculator'!$G$43),DAY('Promotion Calculator'!$G$43)),"N/A"))</f>
        <v/>
      </c>
      <c r="BS50" s="3" t="str">
        <f>IF('Promotion Calculator'!$G$43="","",IF('Promotion Calculator'!$G$43&lt;&gt;"",DATE(YEAR('Promotion Calculator'!$G$43)+3,MONTH('Promotion Calculator'!$G$43),DAY('Promotion Calculator'!$G$43)),"N/A"))</f>
        <v/>
      </c>
      <c r="BT50" s="3" t="str">
        <f>IF('Promotion Calculator'!$G$43="","",IF('Promotion Calculator'!$G$43&lt;&gt;"",DATE(YEAR('Promotion Calculator'!$G$43)+3,MONTH('Promotion Calculator'!$G$43),DAY('Promotion Calculator'!$G$43)),"N/A"))</f>
        <v/>
      </c>
      <c r="BU50" s="3" t="str">
        <f>IF('Promotion Calculator'!$G$43="","",IF('Promotion Calculator'!$G$43&lt;&gt;"",DATE(YEAR('Promotion Calculator'!$G$43)+3,MONTH('Promotion Calculator'!$G$43),DAY('Promotion Calculator'!$G$43)),"N/A"))</f>
        <v/>
      </c>
      <c r="BV50" s="3" t="str">
        <f>IF('Promotion Calculator'!$G$43="","",IF('Promotion Calculator'!$G$43&lt;&gt;"",DATE(YEAR('Promotion Calculator'!$G$43)+3,MONTH('Promotion Calculator'!$G$43),DAY('Promotion Calculator'!$G$43)),"N/A"))</f>
        <v/>
      </c>
      <c r="BW50" s="3" t="str">
        <f>IF('Promotion Calculator'!$G$43="","",IF('Promotion Calculator'!$G$43&lt;&gt;"",DATE(YEAR('Promotion Calculator'!$G$43)+3,MONTH('Promotion Calculator'!$G$43),DAY('Promotion Calculator'!$G$43)),"N/A"))</f>
        <v/>
      </c>
      <c r="BX50" s="3" t="str">
        <f>IF('Promotion Calculator'!$G$43="","",IF('Promotion Calculator'!$G$43&lt;&gt;"",DATE(YEAR('Promotion Calculator'!$G$43)+3,MONTH('Promotion Calculator'!$G$43),DAY('Promotion Calculator'!$G$43)),"N/A"))</f>
        <v/>
      </c>
      <c r="BY50" s="3" t="str">
        <f>IF('Promotion Calculator'!$G$43="","",IF('Promotion Calculator'!$G$43&lt;&gt;"",DATE(YEAR('Promotion Calculator'!$G$43)+3,MONTH('Promotion Calculator'!$G$43),DAY('Promotion Calculator'!$G$43)),"N/A"))</f>
        <v/>
      </c>
      <c r="BZ50" s="3" t="str">
        <f>IF('Promotion Calculator'!$G$43="","",IF('Promotion Calculator'!$G$43&lt;&gt;"",DATE(YEAR('Promotion Calculator'!$G$43)+3,MONTH('Promotion Calculator'!$G$43),DAY('Promotion Calculator'!$G$43)),"N/A"))</f>
        <v/>
      </c>
      <c r="CA50" s="3" t="str">
        <f>IF('Promotion Calculator'!$G$43="","",IF('Promotion Calculator'!$G$43&lt;&gt;"",DATE(YEAR('Promotion Calculator'!$G$43)+3,MONTH('Promotion Calculator'!$G$43),DAY('Promotion Calculator'!$G$43)),"N/A"))</f>
        <v/>
      </c>
      <c r="CB50" s="3" t="str">
        <f>IF('Promotion Calculator'!$G$43="","",IF('Promotion Calculator'!$G$43&lt;&gt;"",DATE(YEAR('Promotion Calculator'!$G$43)+3,MONTH('Promotion Calculator'!$G$43),DAY('Promotion Calculator'!$G$43)),"N/A"))</f>
        <v/>
      </c>
      <c r="CC50" s="3" t="str">
        <f>IF('Promotion Calculator'!$G$43="","",IF('Promotion Calculator'!$G$43&lt;&gt;"",DATE(YEAR('Promotion Calculator'!$G$43)+3,MONTH('Promotion Calculator'!$G$43),DAY('Promotion Calculator'!$G$43)),"N/A"))</f>
        <v/>
      </c>
      <c r="CD50" s="3" t="str">
        <f>IF('Promotion Calculator'!$G$43="","",IF('Promotion Calculator'!$G$43&lt;&gt;"",DATE(YEAR('Promotion Calculator'!$G$43)+3,MONTH('Promotion Calculator'!$G$43),DAY('Promotion Calculator'!$G$43)),"N/A"))</f>
        <v/>
      </c>
      <c r="CE50" s="3" t="str">
        <f>IF('Promotion Calculator'!$G$43="","",IF('Promotion Calculator'!$G$43&lt;&gt;"",DATE(YEAR('Promotion Calculator'!$G$43)+3,MONTH('Promotion Calculator'!$G$43),DAY('Promotion Calculator'!$G$43)),"N/A"))</f>
        <v/>
      </c>
      <c r="CF50" s="3" t="str">
        <f>IF('Promotion Calculator'!$G$43="","",IF('Promotion Calculator'!$G$43&lt;&gt;"",DATE(YEAR('Promotion Calculator'!$G$43)+3,MONTH('Promotion Calculator'!$G$43),DAY('Promotion Calculator'!$G$43)),"N/A"))</f>
        <v/>
      </c>
      <c r="CG50" s="3" t="str">
        <f>IF('Promotion Calculator'!$G$43="","",IF('Promotion Calculator'!$G$43&lt;&gt;"",DATE(YEAR('Promotion Calculator'!$G$43)+3,MONTH('Promotion Calculator'!$G$43),DAY('Promotion Calculator'!$G$43)),"N/A"))</f>
        <v/>
      </c>
      <c r="CH50"/>
      <c r="CI50"/>
      <c r="CJ50"/>
      <c r="CK50"/>
      <c r="CL50"/>
      <c r="CM50"/>
      <c r="CN50"/>
      <c r="CO50"/>
      <c r="CP50"/>
      <c r="CQ50"/>
      <c r="CR50"/>
      <c r="CS50"/>
      <c r="CT50"/>
      <c r="CU50"/>
    </row>
    <row r="51" spans="1:99" ht="15">
      <c r="A51" s="4"/>
      <c r="B51"/>
      <c r="C51" s="105" t="s">
        <v>190</v>
      </c>
      <c r="D51" s="3" t="str">
        <f>IF('Promotion Calculator'!$G40="","",IF('Promotion Calculator'!$G40&lt;&gt;"",DATE(YEAR('Promotion Calculator'!$G40)+1,MONTH('Promotion Calculator'!$G40),DAY('Promotion Calculator'!$G40))))</f>
        <v/>
      </c>
      <c r="E51" s="3" t="str">
        <f>IF('Promotion Calculator'!$G40="","",IF('Promotion Calculator'!$G40&lt;&gt;"",DATE(YEAR('Promotion Calculator'!$G40)+1,MONTH('Promotion Calculator'!$G40),DAY('Promotion Calculator'!$G40))))</f>
        <v/>
      </c>
      <c r="F51" s="3" t="str">
        <f>IF('Promotion Calculator'!$G40="","",IF('Promotion Calculator'!$G40&lt;&gt;"",DATE(YEAR('Promotion Calculator'!$G40)+1,MONTH('Promotion Calculator'!$G40),DAY('Promotion Calculator'!$G40))))</f>
        <v/>
      </c>
      <c r="G51" s="3" t="str">
        <f>IF('Promotion Calculator'!$G40="","",IF('Promotion Calculator'!$G40&lt;&gt;"",DATE(YEAR('Promotion Calculator'!$G40)+1,MONTH('Promotion Calculator'!$G40),DAY('Promotion Calculator'!$G40))))</f>
        <v/>
      </c>
      <c r="H51" s="3" t="str">
        <f>IF('Promotion Calculator'!$G40="","",IF('Promotion Calculator'!$G40&lt;&gt;"",DATE(YEAR('Promotion Calculator'!$G40)+1,MONTH('Promotion Calculator'!$G40),DAY('Promotion Calculator'!$G40))))</f>
        <v/>
      </c>
      <c r="I51" s="3" t="str">
        <f>IF('Promotion Calculator'!$G40="","",IF('Promotion Calculator'!$G40&lt;&gt;"",DATE(YEAR('Promotion Calculator'!$G40)+1,MONTH('Promotion Calculator'!$G40),DAY('Promotion Calculator'!$G40))))</f>
        <v/>
      </c>
      <c r="J51" s="3" t="str">
        <f>IF('Promotion Calculator'!$G40="","",IF('Promotion Calculator'!$G40&lt;&gt;"",DATE(YEAR('Promotion Calculator'!$G40)+1,MONTH('Promotion Calculator'!$G40),DAY('Promotion Calculator'!$G40))))</f>
        <v/>
      </c>
      <c r="K51" s="3" t="str">
        <f>IF('Promotion Calculator'!$G40="","",IF('Promotion Calculator'!$G40&lt;&gt;"",DATE(YEAR('Promotion Calculator'!$G40)+1,MONTH('Promotion Calculator'!$G40),DAY('Promotion Calculator'!$G40))))</f>
        <v/>
      </c>
      <c r="L51" s="3" t="str">
        <f>IF('Promotion Calculator'!$G40="","",IF('Promotion Calculator'!$G40&lt;&gt;"",DATE(YEAR('Promotion Calculator'!$G40)+1,MONTH('Promotion Calculator'!$G40),DAY('Promotion Calculator'!$G40))))</f>
        <v/>
      </c>
      <c r="M51" s="3" t="str">
        <f>IF('Promotion Calculator'!$G40="","",IF('Promotion Calculator'!$G40&lt;&gt;"",DATE(YEAR('Promotion Calculator'!$G40)+1,MONTH('Promotion Calculator'!$G40),DAY('Promotion Calculator'!$G40))))</f>
        <v/>
      </c>
      <c r="N51" s="3" t="str">
        <f>IF('Promotion Calculator'!$G40="","",IF('Promotion Calculator'!$G40&lt;&gt;"",DATE(YEAR('Promotion Calculator'!$G40)+1,MONTH('Promotion Calculator'!$G40),DAY('Promotion Calculator'!$G40))))</f>
        <v/>
      </c>
      <c r="O51" s="3" t="str">
        <f>IF('Promotion Calculator'!$G40="","",IF('Promotion Calculator'!$G40&lt;&gt;"",DATE(YEAR('Promotion Calculator'!$G40)+1,MONTH('Promotion Calculator'!$G40),DAY('Promotion Calculator'!$G40))))</f>
        <v/>
      </c>
      <c r="P51" s="3" t="str">
        <f>IF('Promotion Calculator'!$G40="","",IF('Promotion Calculator'!$G40&lt;&gt;"",DATE(YEAR('Promotion Calculator'!$G40)+1,MONTH('Promotion Calculator'!$G40),DAY('Promotion Calculator'!$G40))))</f>
        <v/>
      </c>
      <c r="Q51" s="3" t="str">
        <f>IF('Promotion Calculator'!$G40="","",IF('Promotion Calculator'!$G40&lt;&gt;"",DATE(YEAR('Promotion Calculator'!$G40)+1,MONTH('Promotion Calculator'!$G40),DAY('Promotion Calculator'!$G40))))</f>
        <v/>
      </c>
      <c r="R51" s="3" t="str">
        <f>IF('Promotion Calculator'!$G40="","",IF('Promotion Calculator'!$G40&lt;&gt;"",DATE(YEAR('Promotion Calculator'!$G40)+1,MONTH('Promotion Calculator'!$G40),DAY('Promotion Calculator'!$G40))))</f>
        <v/>
      </c>
      <c r="S51" s="3" t="str">
        <f>IF('Promotion Calculator'!$G40="","",IF('Promotion Calculator'!$G40&lt;&gt;"",DATE(YEAR('Promotion Calculator'!$G40)+1,MONTH('Promotion Calculator'!$G40),DAY('Promotion Calculator'!$G40))))</f>
        <v/>
      </c>
      <c r="T51" s="3" t="str">
        <f>IF('Promotion Calculator'!$G40="","",IF('Promotion Calculator'!$G40&lt;&gt;"",DATE(YEAR('Promotion Calculator'!$G40)+1,MONTH('Promotion Calculator'!$G40),DAY('Promotion Calculator'!$G40))))</f>
        <v/>
      </c>
      <c r="U51" s="3" t="str">
        <f>IF('Promotion Calculator'!$G40="","",IF('Promotion Calculator'!$G40&lt;&gt;"",DATE(YEAR('Promotion Calculator'!$G40)+1,MONTH('Promotion Calculator'!$G40),DAY('Promotion Calculator'!$G40))))</f>
        <v/>
      </c>
      <c r="V51" s="3" t="str">
        <f>IF('Promotion Calculator'!$G40="","",IF('Promotion Calculator'!$G40&lt;&gt;"",DATE(YEAR('Promotion Calculator'!$G40)+1,MONTH('Promotion Calculator'!$G40),DAY('Promotion Calculator'!$G40))))</f>
        <v/>
      </c>
      <c r="W51" s="3" t="str">
        <f>IF('Promotion Calculator'!$G40="","",IF('Promotion Calculator'!$G40&lt;&gt;"",DATE(YEAR('Promotion Calculator'!$G40)+1,MONTH('Promotion Calculator'!$G40),DAY('Promotion Calculator'!$G40))))</f>
        <v/>
      </c>
      <c r="X51" s="3" t="str">
        <f>IF('Promotion Calculator'!$G40="","",IF('Promotion Calculator'!$G40&lt;&gt;"",DATE(YEAR('Promotion Calculator'!$G40)+1,MONTH('Promotion Calculator'!$G40),DAY('Promotion Calculator'!$G40))))</f>
        <v/>
      </c>
      <c r="Y51" s="3" t="str">
        <f>IF('Promotion Calculator'!$G40="","",IF('Promotion Calculator'!$G40&lt;&gt;"",DATE(YEAR('Promotion Calculator'!$G40)+1,MONTH('Promotion Calculator'!$G40),DAY('Promotion Calculator'!$G40))))</f>
        <v/>
      </c>
      <c r="Z51" s="3" t="str">
        <f>IF('Promotion Calculator'!$G40="","",IF('Promotion Calculator'!$G40&lt;&gt;"",DATE(YEAR('Promotion Calculator'!$G40)+1,MONTH('Promotion Calculator'!$G40),DAY('Promotion Calculator'!$G40))))</f>
        <v/>
      </c>
      <c r="AA51" s="3" t="str">
        <f>IF('Promotion Calculator'!$G40="","",IF('Promotion Calculator'!$G40&lt;&gt;"",DATE(YEAR('Promotion Calculator'!$G40)+1,MONTH('Promotion Calculator'!$G40),DAY('Promotion Calculator'!$G40))))</f>
        <v/>
      </c>
      <c r="AB51" s="3" t="str">
        <f>IF('Promotion Calculator'!$G40="","",IF('Promotion Calculator'!$G40&lt;&gt;"",DATE(YEAR('Promotion Calculator'!$G40)+1,MONTH('Promotion Calculator'!$G40),DAY('Promotion Calculator'!$G40))))</f>
        <v/>
      </c>
      <c r="AC51" s="3" t="str">
        <f>IF('Promotion Calculator'!$G40="","",IF('Promotion Calculator'!$G40&lt;&gt;"",DATE(YEAR('Promotion Calculator'!$G40)+1,MONTH('Promotion Calculator'!$G40),DAY('Promotion Calculator'!$G40))))</f>
        <v/>
      </c>
      <c r="AD51" s="3" t="str">
        <f>IF('Promotion Calculator'!$G40="","",IF('Promotion Calculator'!$G40&lt;&gt;"",DATE(YEAR('Promotion Calculator'!$G40)+1,MONTH('Promotion Calculator'!$G40),DAY('Promotion Calculator'!$G40))))</f>
        <v/>
      </c>
      <c r="AE51" s="3" t="str">
        <f>IF('Promotion Calculator'!$G40="","",IF('Promotion Calculator'!$G40&lt;&gt;"",DATE(YEAR('Promotion Calculator'!$G40)+1,MONTH('Promotion Calculator'!$G40),DAY('Promotion Calculator'!$G40))))</f>
        <v/>
      </c>
      <c r="AF51" s="3" t="str">
        <f>IF('Promotion Calculator'!$G40="","",IF('Promotion Calculator'!$G40&lt;&gt;"",DATE(YEAR('Promotion Calculator'!$G40)+1,MONTH('Promotion Calculator'!$G40),DAY('Promotion Calculator'!$G40))))</f>
        <v/>
      </c>
      <c r="AG51" s="3" t="str">
        <f>IF('Promotion Calculator'!$G40="","",IF('Promotion Calculator'!$G40&lt;&gt;"",DATE(YEAR('Promotion Calculator'!$G40)+1,MONTH('Promotion Calculator'!$G40),DAY('Promotion Calculator'!$G40))))</f>
        <v/>
      </c>
      <c r="AH51" s="3" t="str">
        <f>IF('Promotion Calculator'!$G40="","",IF('Promotion Calculator'!$G40&lt;&gt;"",DATE(YEAR('Promotion Calculator'!$G40)+1,MONTH('Promotion Calculator'!$G40),DAY('Promotion Calculator'!$G40))))</f>
        <v/>
      </c>
      <c r="AI51" s="3" t="str">
        <f>IF('Promotion Calculator'!$G40="","",IF('Promotion Calculator'!$G40&lt;&gt;"",DATE(YEAR('Promotion Calculator'!$G40)+1,MONTH('Promotion Calculator'!$G40),DAY('Promotion Calculator'!$G40))))</f>
        <v/>
      </c>
      <c r="AJ51" s="3" t="str">
        <f>IF('Promotion Calculator'!$G40="","",IF('Promotion Calculator'!$G40&lt;&gt;"",DATE(YEAR('Promotion Calculator'!$G40)+1,MONTH('Promotion Calculator'!$G40),DAY('Promotion Calculator'!$G40))))</f>
        <v/>
      </c>
      <c r="AK51" s="3" t="str">
        <f>IF('Promotion Calculator'!$G40="","",IF('Promotion Calculator'!$G40&lt;&gt;"",DATE(YEAR('Promotion Calculator'!$G40)+1,MONTH('Promotion Calculator'!$G40),DAY('Promotion Calculator'!$G40))))</f>
        <v/>
      </c>
      <c r="AL51" s="3" t="str">
        <f>IF('Promotion Calculator'!$G40="","",IF('Promotion Calculator'!$G40&lt;&gt;"",DATE(YEAR('Promotion Calculator'!$G40)+1,MONTH('Promotion Calculator'!$G40),DAY('Promotion Calculator'!$G40))))</f>
        <v/>
      </c>
      <c r="AM51" s="3" t="str">
        <f>IF('Promotion Calculator'!$G40="","",IF('Promotion Calculator'!$G40&lt;&gt;"",DATE(YEAR('Promotion Calculator'!$G40)+1,MONTH('Promotion Calculator'!$G40),DAY('Promotion Calculator'!$G40))))</f>
        <v/>
      </c>
      <c r="AN51" s="3" t="str">
        <f>IF('Promotion Calculator'!$G40="","",IF('Promotion Calculator'!$G40&lt;&gt;"",DATE(YEAR('Promotion Calculator'!$G40)+1,MONTH('Promotion Calculator'!$G40),DAY('Promotion Calculator'!$G40))))</f>
        <v/>
      </c>
      <c r="AO51" s="3" t="str">
        <f>IF('Promotion Calculator'!$G40="","",IF('Promotion Calculator'!$G40&lt;&gt;"",DATE(YEAR('Promotion Calculator'!$G40)+1,MONTH('Promotion Calculator'!$G40),DAY('Promotion Calculator'!$G40))))</f>
        <v/>
      </c>
      <c r="AP51" s="3" t="str">
        <f>IF('Promotion Calculator'!$G40="","",IF('Promotion Calculator'!$G40&lt;&gt;"",DATE(YEAR('Promotion Calculator'!$G40)+1,MONTH('Promotion Calculator'!$G40),DAY('Promotion Calculator'!$G40))))</f>
        <v/>
      </c>
      <c r="AQ51" s="3" t="str">
        <f>IF('Promotion Calculator'!$G40="","",IF('Promotion Calculator'!$G40&lt;&gt;"",DATE(YEAR('Promotion Calculator'!$G40)+1,MONTH('Promotion Calculator'!$G40),DAY('Promotion Calculator'!$G40))))</f>
        <v/>
      </c>
      <c r="AR51" s="3" t="str">
        <f>IF('Promotion Calculator'!$G40="","",IF('Promotion Calculator'!$G40&lt;&gt;"",DATE(YEAR('Promotion Calculator'!$G40)+1,MONTH('Promotion Calculator'!$G40),DAY('Promotion Calculator'!$G40))))</f>
        <v/>
      </c>
      <c r="AS51" s="3" t="str">
        <f>IF('Promotion Calculator'!$G40="","",IF('Promotion Calculator'!$G40&lt;&gt;"",DATE(YEAR('Promotion Calculator'!$G40)+1,MONTH('Promotion Calculator'!$G40),DAY('Promotion Calculator'!$G40))))</f>
        <v/>
      </c>
      <c r="AT51" s="3" t="str">
        <f>IF('Promotion Calculator'!$G40="","",IF('Promotion Calculator'!$G40&lt;&gt;"",DATE(YEAR('Promotion Calculator'!$G40)+1,MONTH('Promotion Calculator'!$G40),DAY('Promotion Calculator'!$G40))))</f>
        <v/>
      </c>
      <c r="AU51" s="3" t="str">
        <f>IF('Promotion Calculator'!$G40="","",IF('Promotion Calculator'!$G40&lt;&gt;"",DATE(YEAR('Promotion Calculator'!$G40)+1,MONTH('Promotion Calculator'!$G40),DAY('Promotion Calculator'!$G40))))</f>
        <v/>
      </c>
      <c r="AV51" s="3" t="str">
        <f>IF('Promotion Calculator'!$G40="","",IF('Promotion Calculator'!$G40&lt;&gt;"",DATE(YEAR('Promotion Calculator'!$G40)+1,MONTH('Promotion Calculator'!$G40),DAY('Promotion Calculator'!$G40))))</f>
        <v/>
      </c>
      <c r="AW51" s="3" t="str">
        <f>IF('Promotion Calculator'!$G40="","",IF('Promotion Calculator'!$G40&lt;&gt;"",DATE(YEAR('Promotion Calculator'!$G40)+1,MONTH('Promotion Calculator'!$G40),DAY('Promotion Calculator'!$G40))))</f>
        <v/>
      </c>
      <c r="AX51" s="3" t="str">
        <f>IF('Promotion Calculator'!$G40="","",IF('Promotion Calculator'!$G40&lt;&gt;"",DATE(YEAR('Promotion Calculator'!$G40)+1,MONTH('Promotion Calculator'!$G40),DAY('Promotion Calculator'!$G40))))</f>
        <v/>
      </c>
      <c r="AY51" s="3" t="str">
        <f>IF('Promotion Calculator'!$G40="","",IF('Promotion Calculator'!$G40&lt;&gt;"",DATE(YEAR('Promotion Calculator'!$G40)+1,MONTH('Promotion Calculator'!$G40),DAY('Promotion Calculator'!$G40))))</f>
        <v/>
      </c>
      <c r="AZ51" s="3" t="str">
        <f>IF('Promotion Calculator'!$G40="","",IF('Promotion Calculator'!$G40&lt;&gt;"",DATE(YEAR('Promotion Calculator'!$G40)+1,MONTH('Promotion Calculator'!$G40),DAY('Promotion Calculator'!$G40))))</f>
        <v/>
      </c>
      <c r="BA51" s="3" t="str">
        <f>IF('Promotion Calculator'!$G40="","",IF('Promotion Calculator'!$G40&lt;&gt;"",DATE(YEAR('Promotion Calculator'!$G40)+1,MONTH('Promotion Calculator'!$G40),DAY('Promotion Calculator'!$G40))))</f>
        <v/>
      </c>
      <c r="BB51" s="3" t="str">
        <f>IF('Promotion Calculator'!$G40="","",IF('Promotion Calculator'!$G40&lt;&gt;"",DATE(YEAR('Promotion Calculator'!$G40)+1,MONTH('Promotion Calculator'!$G40),DAY('Promotion Calculator'!$G40))))</f>
        <v/>
      </c>
      <c r="BC51" s="3" t="str">
        <f>IF('Promotion Calculator'!$G40="","",IF('Promotion Calculator'!$G40&lt;&gt;"",DATE(YEAR('Promotion Calculator'!$G40)+1,MONTH('Promotion Calculator'!$G40),DAY('Promotion Calculator'!$G40))))</f>
        <v/>
      </c>
      <c r="BD51" s="3" t="str">
        <f>IF('Promotion Calculator'!$G40="","",IF('Promotion Calculator'!$G40&lt;&gt;"",DATE(YEAR('Promotion Calculator'!$G40)+1,MONTH('Promotion Calculator'!$G40),DAY('Promotion Calculator'!$G40))))</f>
        <v/>
      </c>
      <c r="BE51" s="3" t="str">
        <f>IF('Promotion Calculator'!$G40="","",IF('Promotion Calculator'!$G40&lt;&gt;"",DATE(YEAR('Promotion Calculator'!$G40)+1,MONTH('Promotion Calculator'!$G40),DAY('Promotion Calculator'!$G40))))</f>
        <v/>
      </c>
      <c r="BF51" s="3" t="str">
        <f>IF('Promotion Calculator'!$G40="","",IF('Promotion Calculator'!$G40&lt;&gt;"",DATE(YEAR('Promotion Calculator'!$G40)+1,MONTH('Promotion Calculator'!$G40),DAY('Promotion Calculator'!$G40))))</f>
        <v/>
      </c>
      <c r="BG51" s="3" t="str">
        <f>IF('Promotion Calculator'!$G40="","",IF('Promotion Calculator'!$G40&lt;&gt;"",DATE(YEAR('Promotion Calculator'!$G40)+1,MONTH('Promotion Calculator'!$G40),DAY('Promotion Calculator'!$G40))))</f>
        <v/>
      </c>
      <c r="BH51" s="3" t="str">
        <f>IF('Promotion Calculator'!$G40="","",IF('Promotion Calculator'!$G40&lt;&gt;"",DATE(YEAR('Promotion Calculator'!$G40)+1,MONTH('Promotion Calculator'!$G40),DAY('Promotion Calculator'!$G40))))</f>
        <v/>
      </c>
      <c r="BI51" s="3" t="str">
        <f>IF('Promotion Calculator'!$G40="","",IF('Promotion Calculator'!$G40&lt;&gt;"",DATE(YEAR('Promotion Calculator'!$G40)+1,MONTH('Promotion Calculator'!$G40),DAY('Promotion Calculator'!$G40))))</f>
        <v/>
      </c>
      <c r="BJ51" s="3" t="str">
        <f>IF('Promotion Calculator'!$G40="","",IF('Promotion Calculator'!$G40&lt;&gt;"",DATE(YEAR('Promotion Calculator'!$G40)+1,MONTH('Promotion Calculator'!$G40),DAY('Promotion Calculator'!$G40))))</f>
        <v/>
      </c>
      <c r="BK51" s="3" t="str">
        <f>IF('Promotion Calculator'!$G40="","",IF('Promotion Calculator'!$G40&lt;&gt;"",DATE(YEAR('Promotion Calculator'!$G40)+1,MONTH('Promotion Calculator'!$G40),DAY('Promotion Calculator'!$G40))))</f>
        <v/>
      </c>
      <c r="BL51" s="3" t="str">
        <f>IF('Promotion Calculator'!$G40="","",IF('Promotion Calculator'!$G40&lt;&gt;"",DATE(YEAR('Promotion Calculator'!$G40)+1,MONTH('Promotion Calculator'!$G40),DAY('Promotion Calculator'!$G40))))</f>
        <v/>
      </c>
      <c r="BM51" s="3" t="str">
        <f>IF('Promotion Calculator'!$G40="","",IF('Promotion Calculator'!$G40&lt;&gt;"",DATE(YEAR('Promotion Calculator'!$G40)+1,MONTH('Promotion Calculator'!$G40),DAY('Promotion Calculator'!$G40))))</f>
        <v/>
      </c>
      <c r="BN51" s="3" t="str">
        <f>IF('Promotion Calculator'!$G40="","",IF('Promotion Calculator'!$G40&lt;&gt;"",DATE(YEAR('Promotion Calculator'!$G40)+1,MONTH('Promotion Calculator'!$G40),DAY('Promotion Calculator'!$G40))))</f>
        <v/>
      </c>
      <c r="BO51" s="3" t="str">
        <f>IF('Promotion Calculator'!$G40="","",IF('Promotion Calculator'!$G40&lt;&gt;"",DATE(YEAR('Promotion Calculator'!$G40)+1,MONTH('Promotion Calculator'!$G40),DAY('Promotion Calculator'!$G40))))</f>
        <v/>
      </c>
      <c r="BP51" s="3" t="str">
        <f>IF('Promotion Calculator'!$G40="","",IF('Promotion Calculator'!$G40&lt;&gt;"",DATE(YEAR('Promotion Calculator'!$G40)+1,MONTH('Promotion Calculator'!$G40),DAY('Promotion Calculator'!$G40))))</f>
        <v/>
      </c>
      <c r="BQ51" s="3" t="str">
        <f>IF('Promotion Calculator'!$G40="","",IF('Promotion Calculator'!$G40&lt;&gt;"",DATE(YEAR('Promotion Calculator'!$G40)+1,MONTH('Promotion Calculator'!$G40),DAY('Promotion Calculator'!$G40))))</f>
        <v/>
      </c>
      <c r="BR51" s="3" t="str">
        <f>IF('Promotion Calculator'!$G40="","",IF('Promotion Calculator'!$G40&lt;&gt;"",DATE(YEAR('Promotion Calculator'!$G40)+1,MONTH('Promotion Calculator'!$G40),DAY('Promotion Calculator'!$G40))))</f>
        <v/>
      </c>
      <c r="BS51" s="3" t="str">
        <f>IF('Promotion Calculator'!$G40="","",IF('Promotion Calculator'!$G40&lt;&gt;"",DATE(YEAR('Promotion Calculator'!$G40)+1,MONTH('Promotion Calculator'!$G40),DAY('Promotion Calculator'!$G40))))</f>
        <v/>
      </c>
      <c r="BT51" s="3" t="str">
        <f>IF('Promotion Calculator'!$G40="","",IF('Promotion Calculator'!$G40&lt;&gt;"",DATE(YEAR('Promotion Calculator'!$G40)+1,MONTH('Promotion Calculator'!$G40),DAY('Promotion Calculator'!$G40))))</f>
        <v/>
      </c>
      <c r="BU51" s="3" t="str">
        <f>IF('Promotion Calculator'!$G40="","",IF('Promotion Calculator'!$G40&lt;&gt;"",DATE(YEAR('Promotion Calculator'!$G40)+1,MONTH('Promotion Calculator'!$G40),DAY('Promotion Calculator'!$G40))))</f>
        <v/>
      </c>
      <c r="BV51" s="3" t="str">
        <f>IF('Promotion Calculator'!$G40="","",IF('Promotion Calculator'!$G40&lt;&gt;"",DATE(YEAR('Promotion Calculator'!$G40)+1,MONTH('Promotion Calculator'!$G40),DAY('Promotion Calculator'!$G40))))</f>
        <v/>
      </c>
      <c r="BW51" s="3" t="str">
        <f>IF('Promotion Calculator'!$G40="","",IF('Promotion Calculator'!$G40&lt;&gt;"",DATE(YEAR('Promotion Calculator'!$G40)+1,MONTH('Promotion Calculator'!$G40),DAY('Promotion Calculator'!$G40))))</f>
        <v/>
      </c>
      <c r="BX51" s="3" t="str">
        <f>IF('Promotion Calculator'!$G40="","",IF('Promotion Calculator'!$G40&lt;&gt;"",DATE(YEAR('Promotion Calculator'!$G40)+1,MONTH('Promotion Calculator'!$G40),DAY('Promotion Calculator'!$G40))))</f>
        <v/>
      </c>
      <c r="BY51" s="3" t="str">
        <f>IF('Promotion Calculator'!$G40="","",IF('Promotion Calculator'!$G40&lt;&gt;"",DATE(YEAR('Promotion Calculator'!$G40)+1,MONTH('Promotion Calculator'!$G40),DAY('Promotion Calculator'!$G40))))</f>
        <v/>
      </c>
      <c r="BZ51" s="3" t="str">
        <f>IF('Promotion Calculator'!$G40="","",IF('Promotion Calculator'!$G40&lt;&gt;"",DATE(YEAR('Promotion Calculator'!$G40)+1,MONTH('Promotion Calculator'!$G40),DAY('Promotion Calculator'!$G40))))</f>
        <v/>
      </c>
      <c r="CA51" s="3" t="str">
        <f>IF('Promotion Calculator'!$G40="","",IF('Promotion Calculator'!$G40&lt;&gt;"",DATE(YEAR('Promotion Calculator'!$G40)+1,MONTH('Promotion Calculator'!$G40),DAY('Promotion Calculator'!$G40))))</f>
        <v/>
      </c>
      <c r="CB51" s="3" t="str">
        <f>IF('Promotion Calculator'!$G40="","",IF('Promotion Calculator'!$G40&lt;&gt;"",DATE(YEAR('Promotion Calculator'!$G40)+1,MONTH('Promotion Calculator'!$G40),DAY('Promotion Calculator'!$G40))))</f>
        <v/>
      </c>
      <c r="CC51" s="3" t="str">
        <f>IF('Promotion Calculator'!$G40="","",IF('Promotion Calculator'!$G40&lt;&gt;"",DATE(YEAR('Promotion Calculator'!$G40)+1,MONTH('Promotion Calculator'!$G40),DAY('Promotion Calculator'!$G40))))</f>
        <v/>
      </c>
      <c r="CD51" s="3" t="str">
        <f>IF('Promotion Calculator'!$G40="","",IF('Promotion Calculator'!$G40&lt;&gt;"",DATE(YEAR('Promotion Calculator'!$G40)+1,MONTH('Promotion Calculator'!$G40),DAY('Promotion Calculator'!$G40))))</f>
        <v/>
      </c>
      <c r="CE51" s="3" t="str">
        <f>IF('Promotion Calculator'!$G40="","",IF('Promotion Calculator'!$G40&lt;&gt;"",DATE(YEAR('Promotion Calculator'!$G40)+1,MONTH('Promotion Calculator'!$G40),DAY('Promotion Calculator'!$G40))))</f>
        <v/>
      </c>
      <c r="CF51" s="3" t="str">
        <f>IF('Promotion Calculator'!$G40="","",IF('Promotion Calculator'!$G40&lt;&gt;"",DATE(YEAR('Promotion Calculator'!$G40)+1,MONTH('Promotion Calculator'!$G40),DAY('Promotion Calculator'!$G40))))</f>
        <v/>
      </c>
      <c r="CG51" s="3" t="str">
        <f>IF('Promotion Calculator'!$G40="","",IF('Promotion Calculator'!$G40&lt;&gt;"",DATE(YEAR('Promotion Calculator'!$G40)+1,MONTH('Promotion Calculator'!$G40),DAY('Promotion Calculator'!$G40))))</f>
        <v/>
      </c>
      <c r="CH51"/>
      <c r="CI51"/>
      <c r="CJ51"/>
      <c r="CK51"/>
      <c r="CL51"/>
      <c r="CM51"/>
      <c r="CN51"/>
      <c r="CO51"/>
      <c r="CP51"/>
      <c r="CQ51"/>
      <c r="CR51"/>
      <c r="CS51"/>
      <c r="CT51"/>
      <c r="CU51"/>
    </row>
    <row r="52" spans="1:99" ht="15">
      <c r="A52" s="4"/>
      <c r="B52"/>
      <c r="C52" s="105" t="s">
        <v>191</v>
      </c>
      <c r="D52" s="3" t="str">
        <f>IF('Promotion Calculator'!$G41="","",IF('Promotion Calculator'!$G41&lt;&gt;"",DATE(YEAR('Promotion Calculator'!$G41)+1,MONTH('Promotion Calculator'!$G41),DAY('Promotion Calculator'!$G41))))</f>
        <v/>
      </c>
      <c r="E52" s="3" t="str">
        <f>IF('Promotion Calculator'!$G41="","",IF('Promotion Calculator'!$G41&lt;&gt;"",DATE(YEAR('Promotion Calculator'!$G41)+1,MONTH('Promotion Calculator'!$G41),DAY('Promotion Calculator'!$G41))))</f>
        <v/>
      </c>
      <c r="F52" s="3" t="str">
        <f>IF('Promotion Calculator'!$G41="","",IF('Promotion Calculator'!$G41&lt;&gt;"",DATE(YEAR('Promotion Calculator'!$G41)+1,MONTH('Promotion Calculator'!$G41),DAY('Promotion Calculator'!$G41))))</f>
        <v/>
      </c>
      <c r="G52" s="3" t="str">
        <f>IF('Promotion Calculator'!$G41="","",IF('Promotion Calculator'!$G41&lt;&gt;"",DATE(YEAR('Promotion Calculator'!$G41)+1,MONTH('Promotion Calculator'!$G41),DAY('Promotion Calculator'!$G41))))</f>
        <v/>
      </c>
      <c r="H52" s="3" t="str">
        <f>IF('Promotion Calculator'!$G41="","",IF('Promotion Calculator'!$G41&lt;&gt;"",DATE(YEAR('Promotion Calculator'!$G41)+1,MONTH('Promotion Calculator'!$G41),DAY('Promotion Calculator'!$G41))))</f>
        <v/>
      </c>
      <c r="I52" s="3" t="str">
        <f>IF('Promotion Calculator'!$G41="","",IF('Promotion Calculator'!$G41&lt;&gt;"",DATE(YEAR('Promotion Calculator'!$G41)+1,MONTH('Promotion Calculator'!$G41),DAY('Promotion Calculator'!$G41))))</f>
        <v/>
      </c>
      <c r="J52" s="3" t="str">
        <f>IF('Promotion Calculator'!$G41="","",IF('Promotion Calculator'!$G41&lt;&gt;"",DATE(YEAR('Promotion Calculator'!$G41)+1,MONTH('Promotion Calculator'!$G41),DAY('Promotion Calculator'!$G41))))</f>
        <v/>
      </c>
      <c r="K52" s="3" t="str">
        <f>IF('Promotion Calculator'!$G41="","",IF('Promotion Calculator'!$G41&lt;&gt;"",DATE(YEAR('Promotion Calculator'!$G41)+1,MONTH('Promotion Calculator'!$G41),DAY('Promotion Calculator'!$G41))))</f>
        <v/>
      </c>
      <c r="L52" s="3" t="str">
        <f>IF('Promotion Calculator'!$G41="","",IF('Promotion Calculator'!$G41&lt;&gt;"",DATE(YEAR('Promotion Calculator'!$G41)+1,MONTH('Promotion Calculator'!$G41),DAY('Promotion Calculator'!$G41))))</f>
        <v/>
      </c>
      <c r="M52" s="3" t="str">
        <f>IF('Promotion Calculator'!$G41="","",IF('Promotion Calculator'!$G41&lt;&gt;"",DATE(YEAR('Promotion Calculator'!$G41)+1,MONTH('Promotion Calculator'!$G41),DAY('Promotion Calculator'!$G41))))</f>
        <v/>
      </c>
      <c r="N52" s="3" t="str">
        <f>IF('Promotion Calculator'!$G41="","",IF('Promotion Calculator'!$G41&lt;&gt;"",DATE(YEAR('Promotion Calculator'!$G41)+1,MONTH('Promotion Calculator'!$G41),DAY('Promotion Calculator'!$G41))))</f>
        <v/>
      </c>
      <c r="O52" s="3" t="str">
        <f>IF('Promotion Calculator'!$G41="","",IF('Promotion Calculator'!$G41&lt;&gt;"",DATE(YEAR('Promotion Calculator'!$G41)+1,MONTH('Promotion Calculator'!$G41),DAY('Promotion Calculator'!$G41))))</f>
        <v/>
      </c>
      <c r="P52" s="3" t="str">
        <f>IF('Promotion Calculator'!$G41="","",IF('Promotion Calculator'!$G41&lt;&gt;"",DATE(YEAR('Promotion Calculator'!$G41)+1,MONTH('Promotion Calculator'!$G41),DAY('Promotion Calculator'!$G41))))</f>
        <v/>
      </c>
      <c r="Q52" s="3" t="str">
        <f>IF('Promotion Calculator'!$G41="","",IF('Promotion Calculator'!$G41&lt;&gt;"",DATE(YEAR('Promotion Calculator'!$G41)+1,MONTH('Promotion Calculator'!$G41),DAY('Promotion Calculator'!$G41))))</f>
        <v/>
      </c>
      <c r="R52" s="3" t="str">
        <f>IF('Promotion Calculator'!$G41="","",IF('Promotion Calculator'!$G41&lt;&gt;"",DATE(YEAR('Promotion Calculator'!$G41)+1,MONTH('Promotion Calculator'!$G41),DAY('Promotion Calculator'!$G41))))</f>
        <v/>
      </c>
      <c r="S52" s="3" t="str">
        <f>IF('Promotion Calculator'!$G41="","",IF('Promotion Calculator'!$G41&lt;&gt;"",DATE(YEAR('Promotion Calculator'!$G41)+1,MONTH('Promotion Calculator'!$G41),DAY('Promotion Calculator'!$G41))))</f>
        <v/>
      </c>
      <c r="T52" s="3" t="str">
        <f>IF('Promotion Calculator'!$G41="","",IF('Promotion Calculator'!$G41&lt;&gt;"",DATE(YEAR('Promotion Calculator'!$G41)+1,MONTH('Promotion Calculator'!$G41),DAY('Promotion Calculator'!$G41))))</f>
        <v/>
      </c>
      <c r="U52" s="3" t="str">
        <f>IF('Promotion Calculator'!$G41="","",IF('Promotion Calculator'!$G41&lt;&gt;"",DATE(YEAR('Promotion Calculator'!$G41)+1,MONTH('Promotion Calculator'!$G41),DAY('Promotion Calculator'!$G41))))</f>
        <v/>
      </c>
      <c r="V52" s="3" t="str">
        <f>IF('Promotion Calculator'!$G41="","",IF('Promotion Calculator'!$G41&lt;&gt;"",DATE(YEAR('Promotion Calculator'!$G41)+1,MONTH('Promotion Calculator'!$G41),DAY('Promotion Calculator'!$G41))))</f>
        <v/>
      </c>
      <c r="W52" s="3" t="str">
        <f>IF('Promotion Calculator'!$G41="","",IF('Promotion Calculator'!$G41&lt;&gt;"",DATE(YEAR('Promotion Calculator'!$G41)+1,MONTH('Promotion Calculator'!$G41),DAY('Promotion Calculator'!$G41))))</f>
        <v/>
      </c>
      <c r="X52" s="3" t="str">
        <f>IF('Promotion Calculator'!$G41="","",IF('Promotion Calculator'!$G41&lt;&gt;"",DATE(YEAR('Promotion Calculator'!$G41)+1,MONTH('Promotion Calculator'!$G41),DAY('Promotion Calculator'!$G41))))</f>
        <v/>
      </c>
      <c r="Y52" s="3" t="str">
        <f>IF('Promotion Calculator'!$G41="","",IF('Promotion Calculator'!$G41&lt;&gt;"",DATE(YEAR('Promotion Calculator'!$G41)+1,MONTH('Promotion Calculator'!$G41),DAY('Promotion Calculator'!$G41))))</f>
        <v/>
      </c>
      <c r="Z52" s="3" t="str">
        <f>IF('Promotion Calculator'!$G41="","",IF('Promotion Calculator'!$G41&lt;&gt;"",DATE(YEAR('Promotion Calculator'!$G41)+1,MONTH('Promotion Calculator'!$G41),DAY('Promotion Calculator'!$G41))))</f>
        <v/>
      </c>
      <c r="AA52" s="3" t="str">
        <f>IF('Promotion Calculator'!$G41="","",IF('Promotion Calculator'!$G41&lt;&gt;"",DATE(YEAR('Promotion Calculator'!$G41)+1,MONTH('Promotion Calculator'!$G41),DAY('Promotion Calculator'!$G41))))</f>
        <v/>
      </c>
      <c r="AB52" s="3" t="str">
        <f>IF('Promotion Calculator'!$G41="","",IF('Promotion Calculator'!$G41&lt;&gt;"",DATE(YEAR('Promotion Calculator'!$G41)+1,MONTH('Promotion Calculator'!$G41),DAY('Promotion Calculator'!$G41))))</f>
        <v/>
      </c>
      <c r="AC52" s="3" t="str">
        <f>IF('Promotion Calculator'!$G41="","",IF('Promotion Calculator'!$G41&lt;&gt;"",DATE(YEAR('Promotion Calculator'!$G41)+1,MONTH('Promotion Calculator'!$G41),DAY('Promotion Calculator'!$G41))))</f>
        <v/>
      </c>
      <c r="AD52" s="3" t="str">
        <f>IF('Promotion Calculator'!$G41="","",IF('Promotion Calculator'!$G41&lt;&gt;"",DATE(YEAR('Promotion Calculator'!$G41)+1,MONTH('Promotion Calculator'!$G41),DAY('Promotion Calculator'!$G41))))</f>
        <v/>
      </c>
      <c r="AE52" s="3" t="str">
        <f>IF('Promotion Calculator'!$G41="","",IF('Promotion Calculator'!$G41&lt;&gt;"",DATE(YEAR('Promotion Calculator'!$G41)+1,MONTH('Promotion Calculator'!$G41),DAY('Promotion Calculator'!$G41))))</f>
        <v/>
      </c>
      <c r="AF52" s="3" t="str">
        <f>IF('Promotion Calculator'!$G41="","",IF('Promotion Calculator'!$G41&lt;&gt;"",DATE(YEAR('Promotion Calculator'!$G41)+1,MONTH('Promotion Calculator'!$G41),DAY('Promotion Calculator'!$G41))))</f>
        <v/>
      </c>
      <c r="AG52" s="3" t="str">
        <f>IF('Promotion Calculator'!$G41="","",IF('Promotion Calculator'!$G41&lt;&gt;"",DATE(YEAR('Promotion Calculator'!$G41)+1,MONTH('Promotion Calculator'!$G41),DAY('Promotion Calculator'!$G41))))</f>
        <v/>
      </c>
      <c r="AH52" s="3" t="str">
        <f>IF('Promotion Calculator'!$G41="","",IF('Promotion Calculator'!$G41&lt;&gt;"",DATE(YEAR('Promotion Calculator'!$G41)+1,MONTH('Promotion Calculator'!$G41),DAY('Promotion Calculator'!$G41))))</f>
        <v/>
      </c>
      <c r="AI52" s="3" t="str">
        <f>IF('Promotion Calculator'!$G41="","",IF('Promotion Calculator'!$G41&lt;&gt;"",DATE(YEAR('Promotion Calculator'!$G41)+1,MONTH('Promotion Calculator'!$G41),DAY('Promotion Calculator'!$G41))))</f>
        <v/>
      </c>
      <c r="AJ52" s="3" t="str">
        <f>IF('Promotion Calculator'!$G41="","",IF('Promotion Calculator'!$G41&lt;&gt;"",DATE(YEAR('Promotion Calculator'!$G41)+1,MONTH('Promotion Calculator'!$G41),DAY('Promotion Calculator'!$G41))))</f>
        <v/>
      </c>
      <c r="AK52" s="3" t="str">
        <f>IF('Promotion Calculator'!$G41="","",IF('Promotion Calculator'!$G41&lt;&gt;"",DATE(YEAR('Promotion Calculator'!$G41)+1,MONTH('Promotion Calculator'!$G41),DAY('Promotion Calculator'!$G41))))</f>
        <v/>
      </c>
      <c r="AL52" s="3" t="str">
        <f>IF('Promotion Calculator'!$G41="","",IF('Promotion Calculator'!$G41&lt;&gt;"",DATE(YEAR('Promotion Calculator'!$G41)+1,MONTH('Promotion Calculator'!$G41),DAY('Promotion Calculator'!$G41))))</f>
        <v/>
      </c>
      <c r="AM52" s="3" t="str">
        <f>IF('Promotion Calculator'!$G41="","",IF('Promotion Calculator'!$G41&lt;&gt;"",DATE(YEAR('Promotion Calculator'!$G41)+1,MONTH('Promotion Calculator'!$G41),DAY('Promotion Calculator'!$G41))))</f>
        <v/>
      </c>
      <c r="AN52" s="3" t="str">
        <f>IF('Promotion Calculator'!$G41="","",IF('Promotion Calculator'!$G41&lt;&gt;"",DATE(YEAR('Promotion Calculator'!$G41)+1,MONTH('Promotion Calculator'!$G41),DAY('Promotion Calculator'!$G41))))</f>
        <v/>
      </c>
      <c r="AO52" s="3" t="str">
        <f>IF('Promotion Calculator'!$G41="","",IF('Promotion Calculator'!$G41&lt;&gt;"",DATE(YEAR('Promotion Calculator'!$G41)+1,MONTH('Promotion Calculator'!$G41),DAY('Promotion Calculator'!$G41))))</f>
        <v/>
      </c>
      <c r="AP52" s="3" t="str">
        <f>IF('Promotion Calculator'!$G41="","",IF('Promotion Calculator'!$G41&lt;&gt;"",DATE(YEAR('Promotion Calculator'!$G41)+1,MONTH('Promotion Calculator'!$G41),DAY('Promotion Calculator'!$G41))))</f>
        <v/>
      </c>
      <c r="AQ52" s="3" t="str">
        <f>IF('Promotion Calculator'!$G41="","",IF('Promotion Calculator'!$G41&lt;&gt;"",DATE(YEAR('Promotion Calculator'!$G41)+1,MONTH('Promotion Calculator'!$G41),DAY('Promotion Calculator'!$G41))))</f>
        <v/>
      </c>
      <c r="AR52" s="3" t="str">
        <f>IF('Promotion Calculator'!$G41="","",IF('Promotion Calculator'!$G41&lt;&gt;"",DATE(YEAR('Promotion Calculator'!$G41)+1,MONTH('Promotion Calculator'!$G41),DAY('Promotion Calculator'!$G41))))</f>
        <v/>
      </c>
      <c r="AS52" s="3" t="str">
        <f>IF('Promotion Calculator'!$G41="","",IF('Promotion Calculator'!$G41&lt;&gt;"",DATE(YEAR('Promotion Calculator'!$G41)+1,MONTH('Promotion Calculator'!$G41),DAY('Promotion Calculator'!$G41))))</f>
        <v/>
      </c>
      <c r="AT52" s="3" t="str">
        <f>IF('Promotion Calculator'!$G41="","",IF('Promotion Calculator'!$G41&lt;&gt;"",DATE(YEAR('Promotion Calculator'!$G41)+1,MONTH('Promotion Calculator'!$G41),DAY('Promotion Calculator'!$G41))))</f>
        <v/>
      </c>
      <c r="AU52" s="3" t="str">
        <f>IF('Promotion Calculator'!$G41="","",IF('Promotion Calculator'!$G41&lt;&gt;"",DATE(YEAR('Promotion Calculator'!$G41)+1,MONTH('Promotion Calculator'!$G41),DAY('Promotion Calculator'!$G41))))</f>
        <v/>
      </c>
      <c r="AV52" s="3" t="str">
        <f>IF('Promotion Calculator'!$G41="","",IF('Promotion Calculator'!$G41&lt;&gt;"",DATE(YEAR('Promotion Calculator'!$G41)+1,MONTH('Promotion Calculator'!$G41),DAY('Promotion Calculator'!$G41))))</f>
        <v/>
      </c>
      <c r="AW52" s="3" t="str">
        <f>IF('Promotion Calculator'!$G41="","",IF('Promotion Calculator'!$G41&lt;&gt;"",DATE(YEAR('Promotion Calculator'!$G41)+1,MONTH('Promotion Calculator'!$G41),DAY('Promotion Calculator'!$G41))))</f>
        <v/>
      </c>
      <c r="AX52" s="3" t="str">
        <f>IF('Promotion Calculator'!$G41="","",IF('Promotion Calculator'!$G41&lt;&gt;"",DATE(YEAR('Promotion Calculator'!$G41)+1,MONTH('Promotion Calculator'!$G41),DAY('Promotion Calculator'!$G41))))</f>
        <v/>
      </c>
      <c r="AY52" s="3" t="str">
        <f>IF('Promotion Calculator'!$G41="","",IF('Promotion Calculator'!$G41&lt;&gt;"",DATE(YEAR('Promotion Calculator'!$G41)+1,MONTH('Promotion Calculator'!$G41),DAY('Promotion Calculator'!$G41))))</f>
        <v/>
      </c>
      <c r="AZ52" s="3" t="str">
        <f>IF('Promotion Calculator'!$G41="","",IF('Promotion Calculator'!$G41&lt;&gt;"",DATE(YEAR('Promotion Calculator'!$G41)+1,MONTH('Promotion Calculator'!$G41),DAY('Promotion Calculator'!$G41))))</f>
        <v/>
      </c>
      <c r="BA52" s="3" t="str">
        <f>IF('Promotion Calculator'!$G41="","",IF('Promotion Calculator'!$G41&lt;&gt;"",DATE(YEAR('Promotion Calculator'!$G41)+1,MONTH('Promotion Calculator'!$G41),DAY('Promotion Calculator'!$G41))))</f>
        <v/>
      </c>
      <c r="BB52" s="3" t="str">
        <f>IF('Promotion Calculator'!$G41="","",IF('Promotion Calculator'!$G41&lt;&gt;"",DATE(YEAR('Promotion Calculator'!$G41)+1,MONTH('Promotion Calculator'!$G41),DAY('Promotion Calculator'!$G41))))</f>
        <v/>
      </c>
      <c r="BC52" s="3" t="str">
        <f>IF('Promotion Calculator'!$G41="","",IF('Promotion Calculator'!$G41&lt;&gt;"",DATE(YEAR('Promotion Calculator'!$G41)+1,MONTH('Promotion Calculator'!$G41),DAY('Promotion Calculator'!$G41))))</f>
        <v/>
      </c>
      <c r="BD52" s="3" t="str">
        <f>IF('Promotion Calculator'!$G41="","",IF('Promotion Calculator'!$G41&lt;&gt;"",DATE(YEAR('Promotion Calculator'!$G41)+1,MONTH('Promotion Calculator'!$G41),DAY('Promotion Calculator'!$G41))))</f>
        <v/>
      </c>
      <c r="BE52" s="3" t="str">
        <f>IF('Promotion Calculator'!$G41="","",IF('Promotion Calculator'!$G41&lt;&gt;"",DATE(YEAR('Promotion Calculator'!$G41)+1,MONTH('Promotion Calculator'!$G41),DAY('Promotion Calculator'!$G41))))</f>
        <v/>
      </c>
      <c r="BF52" s="3" t="str">
        <f>IF('Promotion Calculator'!$G41="","",IF('Promotion Calculator'!$G41&lt;&gt;"",DATE(YEAR('Promotion Calculator'!$G41)+1,MONTH('Promotion Calculator'!$G41),DAY('Promotion Calculator'!$G41))))</f>
        <v/>
      </c>
      <c r="BG52" s="3" t="str">
        <f>IF('Promotion Calculator'!$G41="","",IF('Promotion Calculator'!$G41&lt;&gt;"",DATE(YEAR('Promotion Calculator'!$G41)+1,MONTH('Promotion Calculator'!$G41),DAY('Promotion Calculator'!$G41))))</f>
        <v/>
      </c>
      <c r="BH52" s="3" t="str">
        <f>IF('Promotion Calculator'!$G41="","",IF('Promotion Calculator'!$G41&lt;&gt;"",DATE(YEAR('Promotion Calculator'!$G41)+1,MONTH('Promotion Calculator'!$G41),DAY('Promotion Calculator'!$G41))))</f>
        <v/>
      </c>
      <c r="BI52" s="3" t="str">
        <f>IF('Promotion Calculator'!$G41="","",IF('Promotion Calculator'!$G41&lt;&gt;"",DATE(YEAR('Promotion Calculator'!$G41)+1,MONTH('Promotion Calculator'!$G41),DAY('Promotion Calculator'!$G41))))</f>
        <v/>
      </c>
      <c r="BJ52" s="3" t="str">
        <f>IF('Promotion Calculator'!$G41="","",IF('Promotion Calculator'!$G41&lt;&gt;"",DATE(YEAR('Promotion Calculator'!$G41)+1,MONTH('Promotion Calculator'!$G41),DAY('Promotion Calculator'!$G41))))</f>
        <v/>
      </c>
      <c r="BK52" s="3" t="str">
        <f>IF('Promotion Calculator'!$G41="","",IF('Promotion Calculator'!$G41&lt;&gt;"",DATE(YEAR('Promotion Calculator'!$G41)+1,MONTH('Promotion Calculator'!$G41),DAY('Promotion Calculator'!$G41))))</f>
        <v/>
      </c>
      <c r="BL52" s="3" t="str">
        <f>IF('Promotion Calculator'!$G41="","",IF('Promotion Calculator'!$G41&lt;&gt;"",DATE(YEAR('Promotion Calculator'!$G41)+1,MONTH('Promotion Calculator'!$G41),DAY('Promotion Calculator'!$G41))))</f>
        <v/>
      </c>
      <c r="BM52" s="3" t="str">
        <f>IF('Promotion Calculator'!$G41="","",IF('Promotion Calculator'!$G41&lt;&gt;"",DATE(YEAR('Promotion Calculator'!$G41)+1,MONTH('Promotion Calculator'!$G41),DAY('Promotion Calculator'!$G41))))</f>
        <v/>
      </c>
      <c r="BN52" s="3" t="str">
        <f>IF('Promotion Calculator'!$G41="","",IF('Promotion Calculator'!$G41&lt;&gt;"",DATE(YEAR('Promotion Calculator'!$G41)+1,MONTH('Promotion Calculator'!$G41),DAY('Promotion Calculator'!$G41))))</f>
        <v/>
      </c>
      <c r="BO52" s="3" t="str">
        <f>IF('Promotion Calculator'!$G41="","",IF('Promotion Calculator'!$G41&lt;&gt;"",DATE(YEAR('Promotion Calculator'!$G41)+1,MONTH('Promotion Calculator'!$G41),DAY('Promotion Calculator'!$G41))))</f>
        <v/>
      </c>
      <c r="BP52" s="3" t="str">
        <f>IF('Promotion Calculator'!$G41="","",IF('Promotion Calculator'!$G41&lt;&gt;"",DATE(YEAR('Promotion Calculator'!$G41)+1,MONTH('Promotion Calculator'!$G41),DAY('Promotion Calculator'!$G41))))</f>
        <v/>
      </c>
      <c r="BQ52" s="3" t="str">
        <f>IF('Promotion Calculator'!$G41="","",IF('Promotion Calculator'!$G41&lt;&gt;"",DATE(YEAR('Promotion Calculator'!$G41)+1,MONTH('Promotion Calculator'!$G41),DAY('Promotion Calculator'!$G41))))</f>
        <v/>
      </c>
      <c r="BR52" s="3" t="str">
        <f>IF('Promotion Calculator'!$G41="","",IF('Promotion Calculator'!$G41&lt;&gt;"",DATE(YEAR('Promotion Calculator'!$G41)+1,MONTH('Promotion Calculator'!$G41),DAY('Promotion Calculator'!$G41))))</f>
        <v/>
      </c>
      <c r="BS52" s="3" t="str">
        <f>IF('Promotion Calculator'!$G41="","",IF('Promotion Calculator'!$G41&lt;&gt;"",DATE(YEAR('Promotion Calculator'!$G41)+1,MONTH('Promotion Calculator'!$G41),DAY('Promotion Calculator'!$G41))))</f>
        <v/>
      </c>
      <c r="BT52" s="3" t="str">
        <f>IF('Promotion Calculator'!$G41="","",IF('Promotion Calculator'!$G41&lt;&gt;"",DATE(YEAR('Promotion Calculator'!$G41)+1,MONTH('Promotion Calculator'!$G41),DAY('Promotion Calculator'!$G41))))</f>
        <v/>
      </c>
      <c r="BU52" s="3" t="str">
        <f>IF('Promotion Calculator'!$G41="","",IF('Promotion Calculator'!$G41&lt;&gt;"",DATE(YEAR('Promotion Calculator'!$G41)+1,MONTH('Promotion Calculator'!$G41),DAY('Promotion Calculator'!$G41))))</f>
        <v/>
      </c>
      <c r="BV52" s="3" t="str">
        <f>IF('Promotion Calculator'!$G41="","",IF('Promotion Calculator'!$G41&lt;&gt;"",DATE(YEAR('Promotion Calculator'!$G41)+1,MONTH('Promotion Calculator'!$G41),DAY('Promotion Calculator'!$G41))))</f>
        <v/>
      </c>
      <c r="BW52" s="3" t="str">
        <f>IF('Promotion Calculator'!$G41="","",IF('Promotion Calculator'!$G41&lt;&gt;"",DATE(YEAR('Promotion Calculator'!$G41)+1,MONTH('Promotion Calculator'!$G41),DAY('Promotion Calculator'!$G41))))</f>
        <v/>
      </c>
      <c r="BX52" s="3" t="str">
        <f>IF('Promotion Calculator'!$G41="","",IF('Promotion Calculator'!$G41&lt;&gt;"",DATE(YEAR('Promotion Calculator'!$G41)+1,MONTH('Promotion Calculator'!$G41),DAY('Promotion Calculator'!$G41))))</f>
        <v/>
      </c>
      <c r="BY52" s="3" t="str">
        <f>IF('Promotion Calculator'!$G41="","",IF('Promotion Calculator'!$G41&lt;&gt;"",DATE(YEAR('Promotion Calculator'!$G41)+1,MONTH('Promotion Calculator'!$G41),DAY('Promotion Calculator'!$G41))))</f>
        <v/>
      </c>
      <c r="BZ52" s="3" t="str">
        <f>IF('Promotion Calculator'!$G41="","",IF('Promotion Calculator'!$G41&lt;&gt;"",DATE(YEAR('Promotion Calculator'!$G41)+1,MONTH('Promotion Calculator'!$G41),DAY('Promotion Calculator'!$G41))))</f>
        <v/>
      </c>
      <c r="CA52" s="3" t="str">
        <f>IF('Promotion Calculator'!$G41="","",IF('Promotion Calculator'!$G41&lt;&gt;"",DATE(YEAR('Promotion Calculator'!$G41)+1,MONTH('Promotion Calculator'!$G41),DAY('Promotion Calculator'!$G41))))</f>
        <v/>
      </c>
      <c r="CB52" s="3" t="str">
        <f>IF('Promotion Calculator'!$G41="","",IF('Promotion Calculator'!$G41&lt;&gt;"",DATE(YEAR('Promotion Calculator'!$G41)+1,MONTH('Promotion Calculator'!$G41),DAY('Promotion Calculator'!$G41))))</f>
        <v/>
      </c>
      <c r="CC52" s="3" t="str">
        <f>IF('Promotion Calculator'!$G41="","",IF('Promotion Calculator'!$G41&lt;&gt;"",DATE(YEAR('Promotion Calculator'!$G41)+1,MONTH('Promotion Calculator'!$G41),DAY('Promotion Calculator'!$G41))))</f>
        <v/>
      </c>
      <c r="CD52" s="3" t="str">
        <f>IF('Promotion Calculator'!$G41="","",IF('Promotion Calculator'!$G41&lt;&gt;"",DATE(YEAR('Promotion Calculator'!$G41)+1,MONTH('Promotion Calculator'!$G41),DAY('Promotion Calculator'!$G41))))</f>
        <v/>
      </c>
      <c r="CE52" s="3" t="str">
        <f>IF('Promotion Calculator'!$G41="","",IF('Promotion Calculator'!$G41&lt;&gt;"",DATE(YEAR('Promotion Calculator'!$G41)+1,MONTH('Promotion Calculator'!$G41),DAY('Promotion Calculator'!$G41))))</f>
        <v/>
      </c>
      <c r="CF52" s="3" t="str">
        <f>IF('Promotion Calculator'!$G41="","",IF('Promotion Calculator'!$G41&lt;&gt;"",DATE(YEAR('Promotion Calculator'!$G41)+1,MONTH('Promotion Calculator'!$G41),DAY('Promotion Calculator'!$G41))))</f>
        <v/>
      </c>
      <c r="CG52" s="3" t="str">
        <f>IF('Promotion Calculator'!$G41="","",IF('Promotion Calculator'!$G41&lt;&gt;"",DATE(YEAR('Promotion Calculator'!$G41)+1,MONTH('Promotion Calculator'!$G41),DAY('Promotion Calculator'!$G41))))</f>
        <v/>
      </c>
      <c r="CH52"/>
      <c r="CI52"/>
      <c r="CJ52"/>
      <c r="CK52"/>
      <c r="CL52"/>
      <c r="CM52"/>
      <c r="CN52"/>
      <c r="CO52"/>
      <c r="CP52"/>
      <c r="CQ52"/>
      <c r="CR52"/>
      <c r="CS52"/>
      <c r="CT52"/>
      <c r="CU52"/>
    </row>
    <row r="53" spans="1:99" ht="15">
      <c r="A53" s="4"/>
      <c r="B53"/>
      <c r="C53" s="105" t="s">
        <v>192</v>
      </c>
      <c r="D53" s="3" t="str">
        <f>IF('Promotion Calculator'!$G42="","",IF('Promotion Calculator'!$G42&lt;&gt;"",DATE(YEAR('Promotion Calculator'!$G42)+2,MONTH('Promotion Calculator'!$G42),DAY('Promotion Calculator'!$G42))))</f>
        <v/>
      </c>
      <c r="E53" s="3" t="str">
        <f>IF('Promotion Calculator'!$G42="","",IF('Promotion Calculator'!$G42&lt;&gt;"",DATE(YEAR('Promotion Calculator'!$G42)+2,MONTH('Promotion Calculator'!$G42),DAY('Promotion Calculator'!$G42))))</f>
        <v/>
      </c>
      <c r="F53" s="3" t="str">
        <f>IF('Promotion Calculator'!$G42="","",IF('Promotion Calculator'!$G42&lt;&gt;"",DATE(YEAR('Promotion Calculator'!$G42)+2,MONTH('Promotion Calculator'!$G42),DAY('Promotion Calculator'!$G42))))</f>
        <v/>
      </c>
      <c r="G53" s="3" t="str">
        <f>IF('Promotion Calculator'!$G42="","",IF('Promotion Calculator'!$G42&lt;&gt;"",DATE(YEAR('Promotion Calculator'!$G42)+2,MONTH('Promotion Calculator'!$G42),DAY('Promotion Calculator'!$G42))))</f>
        <v/>
      </c>
      <c r="H53" s="3" t="str">
        <f>IF('Promotion Calculator'!$G42="","",IF('Promotion Calculator'!$G42&lt;&gt;"",DATE(YEAR('Promotion Calculator'!$G42)+2,MONTH('Promotion Calculator'!$G42),DAY('Promotion Calculator'!$G42))))</f>
        <v/>
      </c>
      <c r="I53" s="3" t="str">
        <f>IF('Promotion Calculator'!$G42="","",IF('Promotion Calculator'!$G42&lt;&gt;"",DATE(YEAR('Promotion Calculator'!$G42)+2,MONTH('Promotion Calculator'!$G42),DAY('Promotion Calculator'!$G42))))</f>
        <v/>
      </c>
      <c r="J53" s="3" t="str">
        <f>IF('Promotion Calculator'!$G42="","",IF('Promotion Calculator'!$G42&lt;&gt;"",DATE(YEAR('Promotion Calculator'!$G42)+2,MONTH('Promotion Calculator'!$G42),DAY('Promotion Calculator'!$G42))))</f>
        <v/>
      </c>
      <c r="K53" s="3" t="str">
        <f>IF('Promotion Calculator'!$G42="","",IF('Promotion Calculator'!$G42&lt;&gt;"",DATE(YEAR('Promotion Calculator'!$G42)+2,MONTH('Promotion Calculator'!$G42),DAY('Promotion Calculator'!$G42))))</f>
        <v/>
      </c>
      <c r="L53" s="3" t="str">
        <f>IF('Promotion Calculator'!$G42="","",IF('Promotion Calculator'!$G42&lt;&gt;"",DATE(YEAR('Promotion Calculator'!$G42)+2,MONTH('Promotion Calculator'!$G42),DAY('Promotion Calculator'!$G42))))</f>
        <v/>
      </c>
      <c r="M53" s="3" t="str">
        <f>IF('Promotion Calculator'!$G42="","",IF('Promotion Calculator'!$G42&lt;&gt;"",DATE(YEAR('Promotion Calculator'!$G42)+2,MONTH('Promotion Calculator'!$G42),DAY('Promotion Calculator'!$G42))))</f>
        <v/>
      </c>
      <c r="N53" s="3" t="str">
        <f>IF('Promotion Calculator'!$G42="","",IF('Promotion Calculator'!$G42&lt;&gt;"",DATE(YEAR('Promotion Calculator'!$G42)+2,MONTH('Promotion Calculator'!$G42),DAY('Promotion Calculator'!$G42))))</f>
        <v/>
      </c>
      <c r="O53" s="3" t="str">
        <f>IF('Promotion Calculator'!$G42="","",IF('Promotion Calculator'!$G42&lt;&gt;"",DATE(YEAR('Promotion Calculator'!$G42)+2,MONTH('Promotion Calculator'!$G42),DAY('Promotion Calculator'!$G42))))</f>
        <v/>
      </c>
      <c r="P53" s="3" t="str">
        <f>IF('Promotion Calculator'!$G42="","",IF('Promotion Calculator'!$G42&lt;&gt;"",DATE(YEAR('Promotion Calculator'!$G42)+2,MONTH('Promotion Calculator'!$G42),DAY('Promotion Calculator'!$G42))))</f>
        <v/>
      </c>
      <c r="Q53" s="3" t="str">
        <f>IF('Promotion Calculator'!$G42="","",IF('Promotion Calculator'!$G42&lt;&gt;"",DATE(YEAR('Promotion Calculator'!$G42)+2,MONTH('Promotion Calculator'!$G42),DAY('Promotion Calculator'!$G42))))</f>
        <v/>
      </c>
      <c r="R53" s="3" t="str">
        <f>IF('Promotion Calculator'!$G42="","",IF('Promotion Calculator'!$G42&lt;&gt;"",DATE(YEAR('Promotion Calculator'!$G42)+2,MONTH('Promotion Calculator'!$G42),DAY('Promotion Calculator'!$G42))))</f>
        <v/>
      </c>
      <c r="S53" s="3" t="str">
        <f>IF('Promotion Calculator'!$G42="","",IF('Promotion Calculator'!$G42&lt;&gt;"",DATE(YEAR('Promotion Calculator'!$G42)+2,MONTH('Promotion Calculator'!$G42),DAY('Promotion Calculator'!$G42))))</f>
        <v/>
      </c>
      <c r="T53" s="3" t="str">
        <f>IF('Promotion Calculator'!$G42="","",IF('Promotion Calculator'!$G42&lt;&gt;"",DATE(YEAR('Promotion Calculator'!$G42)+2,MONTH('Promotion Calculator'!$G42),DAY('Promotion Calculator'!$G42))))</f>
        <v/>
      </c>
      <c r="U53" s="3" t="str">
        <f>IF('Promotion Calculator'!$G42="","",IF('Promotion Calculator'!$G42&lt;&gt;"",DATE(YEAR('Promotion Calculator'!$G42)+2,MONTH('Promotion Calculator'!$G42),DAY('Promotion Calculator'!$G42))))</f>
        <v/>
      </c>
      <c r="V53" s="3" t="str">
        <f>IF('Promotion Calculator'!$G42="","",IF('Promotion Calculator'!$G42&lt;&gt;"",DATE(YEAR('Promotion Calculator'!$G42)+2,MONTH('Promotion Calculator'!$G42),DAY('Promotion Calculator'!$G42))))</f>
        <v/>
      </c>
      <c r="W53" s="3" t="str">
        <f>IF('Promotion Calculator'!$G42="","",IF('Promotion Calculator'!$G42&lt;&gt;"",DATE(YEAR('Promotion Calculator'!$G42)+2,MONTH('Promotion Calculator'!$G42),DAY('Promotion Calculator'!$G42))))</f>
        <v/>
      </c>
      <c r="X53" s="3" t="str">
        <f>IF('Promotion Calculator'!$G42="","",IF('Promotion Calculator'!$G42&lt;&gt;"",DATE(YEAR('Promotion Calculator'!$G42)+2,MONTH('Promotion Calculator'!$G42),DAY('Promotion Calculator'!$G42))))</f>
        <v/>
      </c>
      <c r="Y53" s="3" t="str">
        <f>IF('Promotion Calculator'!$G42="","",IF('Promotion Calculator'!$G42&lt;&gt;"",DATE(YEAR('Promotion Calculator'!$G42)+2,MONTH('Promotion Calculator'!$G42),DAY('Promotion Calculator'!$G42))))</f>
        <v/>
      </c>
      <c r="Z53" s="3" t="str">
        <f>IF('Promotion Calculator'!$G42="","",IF('Promotion Calculator'!$G42&lt;&gt;"",DATE(YEAR('Promotion Calculator'!$G42)+2,MONTH('Promotion Calculator'!$G42),DAY('Promotion Calculator'!$G42))))</f>
        <v/>
      </c>
      <c r="AA53" s="3" t="str">
        <f>IF('Promotion Calculator'!$G42="","",IF('Promotion Calculator'!$G42&lt;&gt;"",DATE(YEAR('Promotion Calculator'!$G42)+2,MONTH('Promotion Calculator'!$G42),DAY('Promotion Calculator'!$G42))))</f>
        <v/>
      </c>
      <c r="AB53" s="3" t="str">
        <f>IF('Promotion Calculator'!$G42="","",IF('Promotion Calculator'!$G42&lt;&gt;"",DATE(YEAR('Promotion Calculator'!$G42)+2,MONTH('Promotion Calculator'!$G42),DAY('Promotion Calculator'!$G42))))</f>
        <v/>
      </c>
      <c r="AC53" s="3" t="str">
        <f>IF('Promotion Calculator'!$G42="","",IF('Promotion Calculator'!$G42&lt;&gt;"",DATE(YEAR('Promotion Calculator'!$G42)+2,MONTH('Promotion Calculator'!$G42),DAY('Promotion Calculator'!$G42))))</f>
        <v/>
      </c>
      <c r="AD53" s="3" t="str">
        <f>IF('Promotion Calculator'!$G42="","",IF('Promotion Calculator'!$G42&lt;&gt;"",DATE(YEAR('Promotion Calculator'!$G42)+2,MONTH('Promotion Calculator'!$G42),DAY('Promotion Calculator'!$G42))))</f>
        <v/>
      </c>
      <c r="AE53" s="3" t="str">
        <f>IF('Promotion Calculator'!$G42="","",IF('Promotion Calculator'!$G42&lt;&gt;"",DATE(YEAR('Promotion Calculator'!$G42)+2,MONTH('Promotion Calculator'!$G42),DAY('Promotion Calculator'!$G42))))</f>
        <v/>
      </c>
      <c r="AF53" s="3" t="str">
        <f>IF('Promotion Calculator'!$G42="","",IF('Promotion Calculator'!$G42&lt;&gt;"",DATE(YEAR('Promotion Calculator'!$G42)+2,MONTH('Promotion Calculator'!$G42),DAY('Promotion Calculator'!$G42))))</f>
        <v/>
      </c>
      <c r="AG53" s="3" t="str">
        <f>IF('Promotion Calculator'!$G42="","",IF('Promotion Calculator'!$G42&lt;&gt;"",DATE(YEAR('Promotion Calculator'!$G42)+2,MONTH('Promotion Calculator'!$G42),DAY('Promotion Calculator'!$G42))))</f>
        <v/>
      </c>
      <c r="AH53" s="3" t="str">
        <f>IF('Promotion Calculator'!$G42="","",IF('Promotion Calculator'!$G42&lt;&gt;"",DATE(YEAR('Promotion Calculator'!$G42)+2,MONTH('Promotion Calculator'!$G42),DAY('Promotion Calculator'!$G42))))</f>
        <v/>
      </c>
      <c r="AI53" s="3" t="str">
        <f>IF('Promotion Calculator'!$G42="","",IF('Promotion Calculator'!$G42&lt;&gt;"",DATE(YEAR('Promotion Calculator'!$G42)+2,MONTH('Promotion Calculator'!$G42),DAY('Promotion Calculator'!$G42))))</f>
        <v/>
      </c>
      <c r="AJ53" s="3" t="str">
        <f>IF('Promotion Calculator'!$G42="","",IF('Promotion Calculator'!$G42&lt;&gt;"",DATE(YEAR('Promotion Calculator'!$G42)+2,MONTH('Promotion Calculator'!$G42),DAY('Promotion Calculator'!$G42))))</f>
        <v/>
      </c>
      <c r="AK53" s="3" t="str">
        <f>IF('Promotion Calculator'!$G42="","",IF('Promotion Calculator'!$G42&lt;&gt;"",DATE(YEAR('Promotion Calculator'!$G42)+2,MONTH('Promotion Calculator'!$G42),DAY('Promotion Calculator'!$G42))))</f>
        <v/>
      </c>
      <c r="AL53" s="3" t="str">
        <f>IF('Promotion Calculator'!$G42="","",IF('Promotion Calculator'!$G42&lt;&gt;"",DATE(YEAR('Promotion Calculator'!$G42)+2,MONTH('Promotion Calculator'!$G42),DAY('Promotion Calculator'!$G42))))</f>
        <v/>
      </c>
      <c r="AM53" s="3" t="str">
        <f>IF('Promotion Calculator'!$G42="","",IF('Promotion Calculator'!$G42&lt;&gt;"",DATE(YEAR('Promotion Calculator'!$G42)+2,MONTH('Promotion Calculator'!$G42),DAY('Promotion Calculator'!$G42))))</f>
        <v/>
      </c>
      <c r="AN53" s="3" t="str">
        <f>IF('Promotion Calculator'!$G42="","",IF('Promotion Calculator'!$G42&lt;&gt;"",DATE(YEAR('Promotion Calculator'!$G42)+2,MONTH('Promotion Calculator'!$G42),DAY('Promotion Calculator'!$G42))))</f>
        <v/>
      </c>
      <c r="AO53" s="3" t="str">
        <f>IF('Promotion Calculator'!$G42="","",IF('Promotion Calculator'!$G42&lt;&gt;"",DATE(YEAR('Promotion Calculator'!$G42)+2,MONTH('Promotion Calculator'!$G42),DAY('Promotion Calculator'!$G42))))</f>
        <v/>
      </c>
      <c r="AP53" s="3" t="str">
        <f>IF('Promotion Calculator'!$G42="","",IF('Promotion Calculator'!$G42&lt;&gt;"",DATE(YEAR('Promotion Calculator'!$G42)+2,MONTH('Promotion Calculator'!$G42),DAY('Promotion Calculator'!$G42))))</f>
        <v/>
      </c>
      <c r="AQ53" s="3" t="str">
        <f>IF('Promotion Calculator'!$G42="","",IF('Promotion Calculator'!$G42&lt;&gt;"",DATE(YEAR('Promotion Calculator'!$G42)+2,MONTH('Promotion Calculator'!$G42),DAY('Promotion Calculator'!$G42))))</f>
        <v/>
      </c>
      <c r="AR53" s="3" t="str">
        <f>IF('Promotion Calculator'!$G42="","",IF('Promotion Calculator'!$G42&lt;&gt;"",DATE(YEAR('Promotion Calculator'!$G42)+2,MONTH('Promotion Calculator'!$G42),DAY('Promotion Calculator'!$G42))))</f>
        <v/>
      </c>
      <c r="AS53" s="3" t="str">
        <f>IF('Promotion Calculator'!$G42="","",IF('Promotion Calculator'!$G42&lt;&gt;"",DATE(YEAR('Promotion Calculator'!$G42)+2,MONTH('Promotion Calculator'!$G42),DAY('Promotion Calculator'!$G42))))</f>
        <v/>
      </c>
      <c r="AT53" s="3" t="str">
        <f>IF('Promotion Calculator'!$G42="","",IF('Promotion Calculator'!$G42&lt;&gt;"",DATE(YEAR('Promotion Calculator'!$G42)+2,MONTH('Promotion Calculator'!$G42),DAY('Promotion Calculator'!$G42))))</f>
        <v/>
      </c>
      <c r="AU53" s="3" t="str">
        <f>IF('Promotion Calculator'!$G42="","",IF('Promotion Calculator'!$G42&lt;&gt;"",DATE(YEAR('Promotion Calculator'!$G42)+2,MONTH('Promotion Calculator'!$G42),DAY('Promotion Calculator'!$G42))))</f>
        <v/>
      </c>
      <c r="AV53" s="3" t="str">
        <f>IF('Promotion Calculator'!$G42="","",IF('Promotion Calculator'!$G42&lt;&gt;"",DATE(YEAR('Promotion Calculator'!$G42)+2,MONTH('Promotion Calculator'!$G42),DAY('Promotion Calculator'!$G42))))</f>
        <v/>
      </c>
      <c r="AW53" s="3" t="str">
        <f>IF('Promotion Calculator'!$G42="","",IF('Promotion Calculator'!$G42&lt;&gt;"",DATE(YEAR('Promotion Calculator'!$G42)+2,MONTH('Promotion Calculator'!$G42),DAY('Promotion Calculator'!$G42))))</f>
        <v/>
      </c>
      <c r="AX53" s="3" t="str">
        <f>IF('Promotion Calculator'!$G42="","",IF('Promotion Calculator'!$G42&lt;&gt;"",DATE(YEAR('Promotion Calculator'!$G42)+2,MONTH('Promotion Calculator'!$G42),DAY('Promotion Calculator'!$G42))))</f>
        <v/>
      </c>
      <c r="AY53" s="3" t="str">
        <f>IF('Promotion Calculator'!$G42="","",IF('Promotion Calculator'!$G42&lt;&gt;"",DATE(YEAR('Promotion Calculator'!$G42)+2,MONTH('Promotion Calculator'!$G42),DAY('Promotion Calculator'!$G42))))</f>
        <v/>
      </c>
      <c r="AZ53" s="3" t="str">
        <f>IF('Promotion Calculator'!$G42="","",IF('Promotion Calculator'!$G42&lt;&gt;"",DATE(YEAR('Promotion Calculator'!$G42)+2,MONTH('Promotion Calculator'!$G42),DAY('Promotion Calculator'!$G42))))</f>
        <v/>
      </c>
      <c r="BA53" s="3" t="str">
        <f>IF('Promotion Calculator'!$G42="","",IF('Promotion Calculator'!$G42&lt;&gt;"",DATE(YEAR('Promotion Calculator'!$G42)+2,MONTH('Promotion Calculator'!$G42),DAY('Promotion Calculator'!$G42))))</f>
        <v/>
      </c>
      <c r="BB53" s="3" t="str">
        <f>IF('Promotion Calculator'!$G42="","",IF('Promotion Calculator'!$G42&lt;&gt;"",DATE(YEAR('Promotion Calculator'!$G42)+2,MONTH('Promotion Calculator'!$G42),DAY('Promotion Calculator'!$G42))))</f>
        <v/>
      </c>
      <c r="BC53" s="3" t="str">
        <f>IF('Promotion Calculator'!$G42="","",IF('Promotion Calculator'!$G42&lt;&gt;"",DATE(YEAR('Promotion Calculator'!$G42)+2,MONTH('Promotion Calculator'!$G42),DAY('Promotion Calculator'!$G42))))</f>
        <v/>
      </c>
      <c r="BD53" s="3" t="str">
        <f>IF('Promotion Calculator'!$G42="","",IF('Promotion Calculator'!$G42&lt;&gt;"",DATE(YEAR('Promotion Calculator'!$G42)+2,MONTH('Promotion Calculator'!$G42),DAY('Promotion Calculator'!$G42))))</f>
        <v/>
      </c>
      <c r="BE53" s="3" t="str">
        <f>IF('Promotion Calculator'!$G42="","",IF('Promotion Calculator'!$G42&lt;&gt;"",DATE(YEAR('Promotion Calculator'!$G42)+2,MONTH('Promotion Calculator'!$G42),DAY('Promotion Calculator'!$G42))))</f>
        <v/>
      </c>
      <c r="BF53" s="3" t="str">
        <f>IF('Promotion Calculator'!$G42="","",IF('Promotion Calculator'!$G42&lt;&gt;"",DATE(YEAR('Promotion Calculator'!$G42)+2,MONTH('Promotion Calculator'!$G42),DAY('Promotion Calculator'!$G42))))</f>
        <v/>
      </c>
      <c r="BG53" s="3" t="str">
        <f>IF('Promotion Calculator'!$G42="","",IF('Promotion Calculator'!$G42&lt;&gt;"",DATE(YEAR('Promotion Calculator'!$G42)+2,MONTH('Promotion Calculator'!$G42),DAY('Promotion Calculator'!$G42))))</f>
        <v/>
      </c>
      <c r="BH53" s="3" t="str">
        <f>IF('Promotion Calculator'!$G42="","",IF('Promotion Calculator'!$G42&lt;&gt;"",DATE(YEAR('Promotion Calculator'!$G42)+2,MONTH('Promotion Calculator'!$G42),DAY('Promotion Calculator'!$G42))))</f>
        <v/>
      </c>
      <c r="BI53" s="3" t="str">
        <f>IF('Promotion Calculator'!$G42="","",IF('Promotion Calculator'!$G42&lt;&gt;"",DATE(YEAR('Promotion Calculator'!$G42)+2,MONTH('Promotion Calculator'!$G42),DAY('Promotion Calculator'!$G42))))</f>
        <v/>
      </c>
      <c r="BJ53" s="3" t="str">
        <f>IF('Promotion Calculator'!$G42="","",IF('Promotion Calculator'!$G42&lt;&gt;"",DATE(YEAR('Promotion Calculator'!$G42)+2,MONTH('Promotion Calculator'!$G42),DAY('Promotion Calculator'!$G42))))</f>
        <v/>
      </c>
      <c r="BK53" s="3" t="str">
        <f>IF('Promotion Calculator'!$G42="","",IF('Promotion Calculator'!$G42&lt;&gt;"",DATE(YEAR('Promotion Calculator'!$G42)+2,MONTH('Promotion Calculator'!$G42),DAY('Promotion Calculator'!$G42))))</f>
        <v/>
      </c>
      <c r="BL53" s="3" t="str">
        <f>IF('Promotion Calculator'!$G42="","",IF('Promotion Calculator'!$G42&lt;&gt;"",DATE(YEAR('Promotion Calculator'!$G42)+2,MONTH('Promotion Calculator'!$G42),DAY('Promotion Calculator'!$G42))))</f>
        <v/>
      </c>
      <c r="BM53" s="3" t="str">
        <f>IF('Promotion Calculator'!$G42="","",IF('Promotion Calculator'!$G42&lt;&gt;"",DATE(YEAR('Promotion Calculator'!$G42)+2,MONTH('Promotion Calculator'!$G42),DAY('Promotion Calculator'!$G42))))</f>
        <v/>
      </c>
      <c r="BN53" s="3" t="str">
        <f>IF('Promotion Calculator'!$G42="","",IF('Promotion Calculator'!$G42&lt;&gt;"",DATE(YEAR('Promotion Calculator'!$G42)+2,MONTH('Promotion Calculator'!$G42),DAY('Promotion Calculator'!$G42))))</f>
        <v/>
      </c>
      <c r="BO53" s="3" t="str">
        <f>IF('Promotion Calculator'!$G42="","",IF('Promotion Calculator'!$G42&lt;&gt;"",DATE(YEAR('Promotion Calculator'!$G42)+2,MONTH('Promotion Calculator'!$G42),DAY('Promotion Calculator'!$G42))))</f>
        <v/>
      </c>
      <c r="BP53" s="3" t="str">
        <f>IF('Promotion Calculator'!$G42="","",IF('Promotion Calculator'!$G42&lt;&gt;"",DATE(YEAR('Promotion Calculator'!$G42)+2,MONTH('Promotion Calculator'!$G42),DAY('Promotion Calculator'!$G42))))</f>
        <v/>
      </c>
      <c r="BQ53" s="3" t="str">
        <f>IF('Promotion Calculator'!$G42="","",IF('Promotion Calculator'!$G42&lt;&gt;"",DATE(YEAR('Promotion Calculator'!$G42)+2,MONTH('Promotion Calculator'!$G42),DAY('Promotion Calculator'!$G42))))</f>
        <v/>
      </c>
      <c r="BR53" s="3" t="str">
        <f>IF('Promotion Calculator'!$G42="","",IF('Promotion Calculator'!$G42&lt;&gt;"",DATE(YEAR('Promotion Calculator'!$G42)+2,MONTH('Promotion Calculator'!$G42),DAY('Promotion Calculator'!$G42))))</f>
        <v/>
      </c>
      <c r="BS53" s="3" t="str">
        <f>IF('Promotion Calculator'!$G42="","",IF('Promotion Calculator'!$G42&lt;&gt;"",DATE(YEAR('Promotion Calculator'!$G42)+2,MONTH('Promotion Calculator'!$G42),DAY('Promotion Calculator'!$G42))))</f>
        <v/>
      </c>
      <c r="BT53" s="3" t="str">
        <f>IF('Promotion Calculator'!$G42="","",IF('Promotion Calculator'!$G42&lt;&gt;"",DATE(YEAR('Promotion Calculator'!$G42)+2,MONTH('Promotion Calculator'!$G42),DAY('Promotion Calculator'!$G42))))</f>
        <v/>
      </c>
      <c r="BU53" s="3" t="str">
        <f>IF('Promotion Calculator'!$G42="","",IF('Promotion Calculator'!$G42&lt;&gt;"",DATE(YEAR('Promotion Calculator'!$G42)+2,MONTH('Promotion Calculator'!$G42),DAY('Promotion Calculator'!$G42))))</f>
        <v/>
      </c>
      <c r="BV53" s="3" t="str">
        <f>IF('Promotion Calculator'!$G42="","",IF('Promotion Calculator'!$G42&lt;&gt;"",DATE(YEAR('Promotion Calculator'!$G42)+2,MONTH('Promotion Calculator'!$G42),DAY('Promotion Calculator'!$G42))))</f>
        <v/>
      </c>
      <c r="BW53" s="3" t="str">
        <f>IF('Promotion Calculator'!$G42="","",IF('Promotion Calculator'!$G42&lt;&gt;"",DATE(YEAR('Promotion Calculator'!$G42)+2,MONTH('Promotion Calculator'!$G42),DAY('Promotion Calculator'!$G42))))</f>
        <v/>
      </c>
      <c r="BX53" s="3" t="str">
        <f>IF('Promotion Calculator'!$G42="","",IF('Promotion Calculator'!$G42&lt;&gt;"",DATE(YEAR('Promotion Calculator'!$G42)+2,MONTH('Promotion Calculator'!$G42),DAY('Promotion Calculator'!$G42))))</f>
        <v/>
      </c>
      <c r="BY53" s="3" t="str">
        <f>IF('Promotion Calculator'!$G42="","",IF('Promotion Calculator'!$G42&lt;&gt;"",DATE(YEAR('Promotion Calculator'!$G42)+2,MONTH('Promotion Calculator'!$G42),DAY('Promotion Calculator'!$G42))))</f>
        <v/>
      </c>
      <c r="BZ53" s="3" t="str">
        <f>IF('Promotion Calculator'!$G42="","",IF('Promotion Calculator'!$G42&lt;&gt;"",DATE(YEAR('Promotion Calculator'!$G42)+2,MONTH('Promotion Calculator'!$G42),DAY('Promotion Calculator'!$G42))))</f>
        <v/>
      </c>
      <c r="CA53" s="3" t="str">
        <f>IF('Promotion Calculator'!$G42="","",IF('Promotion Calculator'!$G42&lt;&gt;"",DATE(YEAR('Promotion Calculator'!$G42)+2,MONTH('Promotion Calculator'!$G42),DAY('Promotion Calculator'!$G42))))</f>
        <v/>
      </c>
      <c r="CB53" s="3" t="str">
        <f>IF('Promotion Calculator'!$G42="","",IF('Promotion Calculator'!$G42&lt;&gt;"",DATE(YEAR('Promotion Calculator'!$G42)+2,MONTH('Promotion Calculator'!$G42),DAY('Promotion Calculator'!$G42))))</f>
        <v/>
      </c>
      <c r="CC53" s="3" t="str">
        <f>IF('Promotion Calculator'!$G42="","",IF('Promotion Calculator'!$G42&lt;&gt;"",DATE(YEAR('Promotion Calculator'!$G42)+2,MONTH('Promotion Calculator'!$G42),DAY('Promotion Calculator'!$G42))))</f>
        <v/>
      </c>
      <c r="CD53" s="3" t="str">
        <f>IF('Promotion Calculator'!$G42="","",IF('Promotion Calculator'!$G42&lt;&gt;"",DATE(YEAR('Promotion Calculator'!$G42)+2,MONTH('Promotion Calculator'!$G42),DAY('Promotion Calculator'!$G42))))</f>
        <v/>
      </c>
      <c r="CE53" s="3" t="str">
        <f>IF('Promotion Calculator'!$G42="","",IF('Promotion Calculator'!$G42&lt;&gt;"",DATE(YEAR('Promotion Calculator'!$G42)+2,MONTH('Promotion Calculator'!$G42),DAY('Promotion Calculator'!$G42))))</f>
        <v/>
      </c>
      <c r="CF53" s="3" t="str">
        <f>IF('Promotion Calculator'!$G42="","",IF('Promotion Calculator'!$G42&lt;&gt;"",DATE(YEAR('Promotion Calculator'!$G42)+2,MONTH('Promotion Calculator'!$G42),DAY('Promotion Calculator'!$G42))))</f>
        <v/>
      </c>
      <c r="CG53" s="3" t="str">
        <f>IF('Promotion Calculator'!$G42="","",IF('Promotion Calculator'!$G42&lt;&gt;"",DATE(YEAR('Promotion Calculator'!$G42)+2,MONTH('Promotion Calculator'!$G42),DAY('Promotion Calculator'!$G42))))</f>
        <v/>
      </c>
      <c r="CH53"/>
      <c r="CI53"/>
      <c r="CJ53"/>
      <c r="CK53"/>
      <c r="CL53"/>
      <c r="CM53"/>
      <c r="CN53"/>
      <c r="CO53"/>
      <c r="CP53"/>
      <c r="CQ53"/>
      <c r="CR53"/>
      <c r="CS53"/>
      <c r="CT53"/>
      <c r="CU53"/>
    </row>
    <row r="54" spans="1:99" ht="15">
      <c r="A54" s="4"/>
      <c r="B54"/>
      <c r="C54" s="105" t="s">
        <v>193</v>
      </c>
      <c r="D54" s="3" t="str">
        <f>IF('Promotion Calculator'!$G43="","",IF('Promotion Calculator'!$G43&lt;&gt;"",DATE(YEAR('Promotion Calculator'!$G43)+3,MONTH('Promotion Calculator'!$G43),DAY('Promotion Calculator'!$G43))))</f>
        <v/>
      </c>
      <c r="E54" s="3" t="str">
        <f>IF('Promotion Calculator'!$G43="","",IF('Promotion Calculator'!$G43&lt;&gt;"",DATE(YEAR('Promotion Calculator'!$G43)+3,MONTH('Promotion Calculator'!$G43),DAY('Promotion Calculator'!$G43))))</f>
        <v/>
      </c>
      <c r="F54" s="3" t="str">
        <f>IF('Promotion Calculator'!$G43="","",IF('Promotion Calculator'!$G43&lt;&gt;"",DATE(YEAR('Promotion Calculator'!$G43)+3,MONTH('Promotion Calculator'!$G43),DAY('Promotion Calculator'!$G43))))</f>
        <v/>
      </c>
      <c r="G54" s="3" t="str">
        <f>IF('Promotion Calculator'!$G43="","",IF('Promotion Calculator'!$G43&lt;&gt;"",DATE(YEAR('Promotion Calculator'!$G43)+3,MONTH('Promotion Calculator'!$G43),DAY('Promotion Calculator'!$G43))))</f>
        <v/>
      </c>
      <c r="H54" s="3" t="str">
        <f>IF('Promotion Calculator'!$G43="","",IF('Promotion Calculator'!$G43&lt;&gt;"",DATE(YEAR('Promotion Calculator'!$G43)+3,MONTH('Promotion Calculator'!$G43),DAY('Promotion Calculator'!$G43))))</f>
        <v/>
      </c>
      <c r="I54" s="3" t="str">
        <f>IF('Promotion Calculator'!$G43="","",IF('Promotion Calculator'!$G43&lt;&gt;"",DATE(YEAR('Promotion Calculator'!$G43)+3,MONTH('Promotion Calculator'!$G43),DAY('Promotion Calculator'!$G43))))</f>
        <v/>
      </c>
      <c r="J54" s="3" t="str">
        <f>IF('Promotion Calculator'!$G43="","",IF('Promotion Calculator'!$G43&lt;&gt;"",DATE(YEAR('Promotion Calculator'!$G43)+3,MONTH('Promotion Calculator'!$G43),DAY('Promotion Calculator'!$G43))))</f>
        <v/>
      </c>
      <c r="K54" s="3" t="str">
        <f>IF('Promotion Calculator'!$G43="","",IF('Promotion Calculator'!$G43&lt;&gt;"",DATE(YEAR('Promotion Calculator'!$G43)+3,MONTH('Promotion Calculator'!$G43),DAY('Promotion Calculator'!$G43))))</f>
        <v/>
      </c>
      <c r="L54" s="3" t="str">
        <f>IF('Promotion Calculator'!$G43="","",IF('Promotion Calculator'!$G43&lt;&gt;"",DATE(YEAR('Promotion Calculator'!$G43)+3,MONTH('Promotion Calculator'!$G43),DAY('Promotion Calculator'!$G43))))</f>
        <v/>
      </c>
      <c r="M54" s="3" t="str">
        <f>IF('Promotion Calculator'!$G43="","",IF('Promotion Calculator'!$G43&lt;&gt;"",DATE(YEAR('Promotion Calculator'!$G43)+3,MONTH('Promotion Calculator'!$G43),DAY('Promotion Calculator'!$G43))))</f>
        <v/>
      </c>
      <c r="N54" s="3" t="str">
        <f>IF('Promotion Calculator'!$G43="","",IF('Promotion Calculator'!$G43&lt;&gt;"",DATE(YEAR('Promotion Calculator'!$G43)+3,MONTH('Promotion Calculator'!$G43),DAY('Promotion Calculator'!$G43))))</f>
        <v/>
      </c>
      <c r="O54" s="3" t="str">
        <f>IF('Promotion Calculator'!$G43="","",IF('Promotion Calculator'!$G43&lt;&gt;"",DATE(YEAR('Promotion Calculator'!$G43)+3,MONTH('Promotion Calculator'!$G43),DAY('Promotion Calculator'!$G43))))</f>
        <v/>
      </c>
      <c r="P54" s="3" t="str">
        <f>IF('Promotion Calculator'!$G43="","",IF('Promotion Calculator'!$G43&lt;&gt;"",DATE(YEAR('Promotion Calculator'!$G43)+3,MONTH('Promotion Calculator'!$G43),DAY('Promotion Calculator'!$G43))))</f>
        <v/>
      </c>
      <c r="Q54" s="3" t="str">
        <f>IF('Promotion Calculator'!$G43="","",IF('Promotion Calculator'!$G43&lt;&gt;"",DATE(YEAR('Promotion Calculator'!$G43)+3,MONTH('Promotion Calculator'!$G43),DAY('Promotion Calculator'!$G43))))</f>
        <v/>
      </c>
      <c r="R54" s="3" t="str">
        <f>IF('Promotion Calculator'!$G43="","",IF('Promotion Calculator'!$G43&lt;&gt;"",DATE(YEAR('Promotion Calculator'!$G43)+3,MONTH('Promotion Calculator'!$G43),DAY('Promotion Calculator'!$G43))))</f>
        <v/>
      </c>
      <c r="S54" s="3" t="str">
        <f>IF('Promotion Calculator'!$G43="","",IF('Promotion Calculator'!$G43&lt;&gt;"",DATE(YEAR('Promotion Calculator'!$G43)+3,MONTH('Promotion Calculator'!$G43),DAY('Promotion Calculator'!$G43))))</f>
        <v/>
      </c>
      <c r="T54" s="3" t="str">
        <f>IF('Promotion Calculator'!$G43="","",IF('Promotion Calculator'!$G43&lt;&gt;"",DATE(YEAR('Promotion Calculator'!$G43)+3,MONTH('Promotion Calculator'!$G43),DAY('Promotion Calculator'!$G43))))</f>
        <v/>
      </c>
      <c r="U54" s="3" t="str">
        <f>IF('Promotion Calculator'!$G43="","",IF('Promotion Calculator'!$G43&lt;&gt;"",DATE(YEAR('Promotion Calculator'!$G43)+3,MONTH('Promotion Calculator'!$G43),DAY('Promotion Calculator'!$G43))))</f>
        <v/>
      </c>
      <c r="V54" s="3" t="str">
        <f>IF('Promotion Calculator'!$G43="","",IF('Promotion Calculator'!$G43&lt;&gt;"",DATE(YEAR('Promotion Calculator'!$G43)+3,MONTH('Promotion Calculator'!$G43),DAY('Promotion Calculator'!$G43))))</f>
        <v/>
      </c>
      <c r="W54" s="3" t="str">
        <f>IF('Promotion Calculator'!$G43="","",IF('Promotion Calculator'!$G43&lt;&gt;"",DATE(YEAR('Promotion Calculator'!$G43)+3,MONTH('Promotion Calculator'!$G43),DAY('Promotion Calculator'!$G43))))</f>
        <v/>
      </c>
      <c r="X54" s="3" t="str">
        <f>IF('Promotion Calculator'!$G43="","",IF('Promotion Calculator'!$G43&lt;&gt;"",DATE(YEAR('Promotion Calculator'!$G43)+3,MONTH('Promotion Calculator'!$G43),DAY('Promotion Calculator'!$G43))))</f>
        <v/>
      </c>
      <c r="Y54" s="3" t="str">
        <f>IF('Promotion Calculator'!$G43="","",IF('Promotion Calculator'!$G43&lt;&gt;"",DATE(YEAR('Promotion Calculator'!$G43)+3,MONTH('Promotion Calculator'!$G43),DAY('Promotion Calculator'!$G43))))</f>
        <v/>
      </c>
      <c r="Z54" s="3" t="str">
        <f>IF('Promotion Calculator'!$G43="","",IF('Promotion Calculator'!$G43&lt;&gt;"",DATE(YEAR('Promotion Calculator'!$G43)+3,MONTH('Promotion Calculator'!$G43),DAY('Promotion Calculator'!$G43))))</f>
        <v/>
      </c>
      <c r="AA54" s="3" t="str">
        <f>IF('Promotion Calculator'!$G43="","",IF('Promotion Calculator'!$G43&lt;&gt;"",DATE(YEAR('Promotion Calculator'!$G43)+3,MONTH('Promotion Calculator'!$G43),DAY('Promotion Calculator'!$G43))))</f>
        <v/>
      </c>
      <c r="AB54" s="3" t="str">
        <f>IF('Promotion Calculator'!$G43="","",IF('Promotion Calculator'!$G43&lt;&gt;"",DATE(YEAR('Promotion Calculator'!$G43)+3,MONTH('Promotion Calculator'!$G43),DAY('Promotion Calculator'!$G43))))</f>
        <v/>
      </c>
      <c r="AC54" s="3" t="str">
        <f>IF('Promotion Calculator'!$G43="","",IF('Promotion Calculator'!$G43&lt;&gt;"",DATE(YEAR('Promotion Calculator'!$G43)+3,MONTH('Promotion Calculator'!$G43),DAY('Promotion Calculator'!$G43))))</f>
        <v/>
      </c>
      <c r="AD54" s="3" t="str">
        <f>IF('Promotion Calculator'!$G43="","",IF('Promotion Calculator'!$G43&lt;&gt;"",DATE(YEAR('Promotion Calculator'!$G43)+3,MONTH('Promotion Calculator'!$G43),DAY('Promotion Calculator'!$G43))))</f>
        <v/>
      </c>
      <c r="AE54" s="3" t="str">
        <f>IF('Promotion Calculator'!$G43="","",IF('Promotion Calculator'!$G43&lt;&gt;"",DATE(YEAR('Promotion Calculator'!$G43)+3,MONTH('Promotion Calculator'!$G43),DAY('Promotion Calculator'!$G43))))</f>
        <v/>
      </c>
      <c r="AF54" s="3" t="str">
        <f>IF('Promotion Calculator'!$G43="","",IF('Promotion Calculator'!$G43&lt;&gt;"",DATE(YEAR('Promotion Calculator'!$G43)+3,MONTH('Promotion Calculator'!$G43),DAY('Promotion Calculator'!$G43))))</f>
        <v/>
      </c>
      <c r="AG54" s="3" t="str">
        <f>IF('Promotion Calculator'!$G43="","",IF('Promotion Calculator'!$G43&lt;&gt;"",DATE(YEAR('Promotion Calculator'!$G43)+3,MONTH('Promotion Calculator'!$G43),DAY('Promotion Calculator'!$G43))))</f>
        <v/>
      </c>
      <c r="AH54" s="3" t="str">
        <f>IF('Promotion Calculator'!$G43="","",IF('Promotion Calculator'!$G43&lt;&gt;"",DATE(YEAR('Promotion Calculator'!$G43)+3,MONTH('Promotion Calculator'!$G43),DAY('Promotion Calculator'!$G43))))</f>
        <v/>
      </c>
      <c r="AI54" s="3" t="str">
        <f>IF('Promotion Calculator'!$G43="","",IF('Promotion Calculator'!$G43&lt;&gt;"",DATE(YEAR('Promotion Calculator'!$G43)+3,MONTH('Promotion Calculator'!$G43),DAY('Promotion Calculator'!$G43))))</f>
        <v/>
      </c>
      <c r="AJ54" s="3" t="str">
        <f>IF('Promotion Calculator'!$G43="","",IF('Promotion Calculator'!$G43&lt;&gt;"",DATE(YEAR('Promotion Calculator'!$G43)+3,MONTH('Promotion Calculator'!$G43),DAY('Promotion Calculator'!$G43))))</f>
        <v/>
      </c>
      <c r="AK54" s="3" t="str">
        <f>IF('Promotion Calculator'!$G43="","",IF('Promotion Calculator'!$G43&lt;&gt;"",DATE(YEAR('Promotion Calculator'!$G43)+3,MONTH('Promotion Calculator'!$G43),DAY('Promotion Calculator'!$G43))))</f>
        <v/>
      </c>
      <c r="AL54" s="3" t="str">
        <f>IF('Promotion Calculator'!$G43="","",IF('Promotion Calculator'!$G43&lt;&gt;"",DATE(YEAR('Promotion Calculator'!$G43)+3,MONTH('Promotion Calculator'!$G43),DAY('Promotion Calculator'!$G43))))</f>
        <v/>
      </c>
      <c r="AM54" s="3" t="str">
        <f>IF('Promotion Calculator'!$G43="","",IF('Promotion Calculator'!$G43&lt;&gt;"",DATE(YEAR('Promotion Calculator'!$G43)+3,MONTH('Promotion Calculator'!$G43),DAY('Promotion Calculator'!$G43))))</f>
        <v/>
      </c>
      <c r="AN54" s="3" t="str">
        <f>IF('Promotion Calculator'!$G43="","",IF('Promotion Calculator'!$G43&lt;&gt;"",DATE(YEAR('Promotion Calculator'!$G43)+3,MONTH('Promotion Calculator'!$G43),DAY('Promotion Calculator'!$G43))))</f>
        <v/>
      </c>
      <c r="AO54" s="3" t="str">
        <f>IF('Promotion Calculator'!$G43="","",IF('Promotion Calculator'!$G43&lt;&gt;"",DATE(YEAR('Promotion Calculator'!$G43)+3,MONTH('Promotion Calculator'!$G43),DAY('Promotion Calculator'!$G43))))</f>
        <v/>
      </c>
      <c r="AP54" s="3" t="str">
        <f>IF('Promotion Calculator'!$G43="","",IF('Promotion Calculator'!$G43&lt;&gt;"",DATE(YEAR('Promotion Calculator'!$G43)+3,MONTH('Promotion Calculator'!$G43),DAY('Promotion Calculator'!$G43))))</f>
        <v/>
      </c>
      <c r="AQ54" s="3" t="str">
        <f>IF('Promotion Calculator'!$G43="","",IF('Promotion Calculator'!$G43&lt;&gt;"",DATE(YEAR('Promotion Calculator'!$G43)+3,MONTH('Promotion Calculator'!$G43),DAY('Promotion Calculator'!$G43))))</f>
        <v/>
      </c>
      <c r="AR54" s="3" t="str">
        <f>IF('Promotion Calculator'!$G43="","",IF('Promotion Calculator'!$G43&lt;&gt;"",DATE(YEAR('Promotion Calculator'!$G43)+3,MONTH('Promotion Calculator'!$G43),DAY('Promotion Calculator'!$G43))))</f>
        <v/>
      </c>
      <c r="AS54" s="3" t="str">
        <f>IF('Promotion Calculator'!$G43="","",IF('Promotion Calculator'!$G43&lt;&gt;"",DATE(YEAR('Promotion Calculator'!$G43)+3,MONTH('Promotion Calculator'!$G43),DAY('Promotion Calculator'!$G43))))</f>
        <v/>
      </c>
      <c r="AT54" s="3" t="str">
        <f>IF('Promotion Calculator'!$G43="","",IF('Promotion Calculator'!$G43&lt;&gt;"",DATE(YEAR('Promotion Calculator'!$G43)+3,MONTH('Promotion Calculator'!$G43),DAY('Promotion Calculator'!$G43))))</f>
        <v/>
      </c>
      <c r="AU54" s="3" t="str">
        <f>IF('Promotion Calculator'!$G43="","",IF('Promotion Calculator'!$G43&lt;&gt;"",DATE(YEAR('Promotion Calculator'!$G43)+3,MONTH('Promotion Calculator'!$G43),DAY('Promotion Calculator'!$G43))))</f>
        <v/>
      </c>
      <c r="AV54" s="3" t="str">
        <f>IF('Promotion Calculator'!$G43="","",IF('Promotion Calculator'!$G43&lt;&gt;"",DATE(YEAR('Promotion Calculator'!$G43)+3,MONTH('Promotion Calculator'!$G43),DAY('Promotion Calculator'!$G43))))</f>
        <v/>
      </c>
      <c r="AW54" s="3" t="str">
        <f>IF('Promotion Calculator'!$G43="","",IF('Promotion Calculator'!$G43&lt;&gt;"",DATE(YEAR('Promotion Calculator'!$G43)+3,MONTH('Promotion Calculator'!$G43),DAY('Promotion Calculator'!$G43))))</f>
        <v/>
      </c>
      <c r="AX54" s="3" t="str">
        <f>IF('Promotion Calculator'!$G43="","",IF('Promotion Calculator'!$G43&lt;&gt;"",DATE(YEAR('Promotion Calculator'!$G43)+3,MONTH('Promotion Calculator'!$G43),DAY('Promotion Calculator'!$G43))))</f>
        <v/>
      </c>
      <c r="AY54" s="3" t="str">
        <f>IF('Promotion Calculator'!$G43="","",IF('Promotion Calculator'!$G43&lt;&gt;"",DATE(YEAR('Promotion Calculator'!$G43)+3,MONTH('Promotion Calculator'!$G43),DAY('Promotion Calculator'!$G43))))</f>
        <v/>
      </c>
      <c r="AZ54" s="3" t="str">
        <f>IF('Promotion Calculator'!$G43="","",IF('Promotion Calculator'!$G43&lt;&gt;"",DATE(YEAR('Promotion Calculator'!$G43)+3,MONTH('Promotion Calculator'!$G43),DAY('Promotion Calculator'!$G43))))</f>
        <v/>
      </c>
      <c r="BA54" s="3" t="str">
        <f>IF('Promotion Calculator'!$G43="","",IF('Promotion Calculator'!$G43&lt;&gt;"",DATE(YEAR('Promotion Calculator'!$G43)+3,MONTH('Promotion Calculator'!$G43),DAY('Promotion Calculator'!$G43))))</f>
        <v/>
      </c>
      <c r="BB54" s="3" t="str">
        <f>IF('Promotion Calculator'!$G43="","",IF('Promotion Calculator'!$G43&lt;&gt;"",DATE(YEAR('Promotion Calculator'!$G43)+3,MONTH('Promotion Calculator'!$G43),DAY('Promotion Calculator'!$G43))))</f>
        <v/>
      </c>
      <c r="BC54" s="3" t="str">
        <f>IF('Promotion Calculator'!$G43="","",IF('Promotion Calculator'!$G43&lt;&gt;"",DATE(YEAR('Promotion Calculator'!$G43)+3,MONTH('Promotion Calculator'!$G43),DAY('Promotion Calculator'!$G43))))</f>
        <v/>
      </c>
      <c r="BD54" s="3" t="str">
        <f>IF('Promotion Calculator'!$G43="","",IF('Promotion Calculator'!$G43&lt;&gt;"",DATE(YEAR('Promotion Calculator'!$G43)+3,MONTH('Promotion Calculator'!$G43),DAY('Promotion Calculator'!$G43))))</f>
        <v/>
      </c>
      <c r="BE54" s="3" t="str">
        <f>IF('Promotion Calculator'!$G43="","",IF('Promotion Calculator'!$G43&lt;&gt;"",DATE(YEAR('Promotion Calculator'!$G43)+3,MONTH('Promotion Calculator'!$G43),DAY('Promotion Calculator'!$G43))))</f>
        <v/>
      </c>
      <c r="BF54" s="3" t="str">
        <f>IF('Promotion Calculator'!$G43="","",IF('Promotion Calculator'!$G43&lt;&gt;"",DATE(YEAR('Promotion Calculator'!$G43)+3,MONTH('Promotion Calculator'!$G43),DAY('Promotion Calculator'!$G43))))</f>
        <v/>
      </c>
      <c r="BG54" s="3" t="str">
        <f>IF('Promotion Calculator'!$G43="","",IF('Promotion Calculator'!$G43&lt;&gt;"",DATE(YEAR('Promotion Calculator'!$G43)+3,MONTH('Promotion Calculator'!$G43),DAY('Promotion Calculator'!$G43))))</f>
        <v/>
      </c>
      <c r="BH54" s="3" t="str">
        <f>IF('Promotion Calculator'!$G43="","",IF('Promotion Calculator'!$G43&lt;&gt;"",DATE(YEAR('Promotion Calculator'!$G43)+3,MONTH('Promotion Calculator'!$G43),DAY('Promotion Calculator'!$G43))))</f>
        <v/>
      </c>
      <c r="BI54" s="3" t="str">
        <f>IF('Promotion Calculator'!$G43="","",IF('Promotion Calculator'!$G43&lt;&gt;"",DATE(YEAR('Promotion Calculator'!$G43)+3,MONTH('Promotion Calculator'!$G43),DAY('Promotion Calculator'!$G43))))</f>
        <v/>
      </c>
      <c r="BJ54" s="3" t="str">
        <f>IF('Promotion Calculator'!$G43="","",IF('Promotion Calculator'!$G43&lt;&gt;"",DATE(YEAR('Promotion Calculator'!$G43)+3,MONTH('Promotion Calculator'!$G43),DAY('Promotion Calculator'!$G43))))</f>
        <v/>
      </c>
      <c r="BK54" s="3" t="str">
        <f>IF('Promotion Calculator'!$G43="","",IF('Promotion Calculator'!$G43&lt;&gt;"",DATE(YEAR('Promotion Calculator'!$G43)+3,MONTH('Promotion Calculator'!$G43),DAY('Promotion Calculator'!$G43))))</f>
        <v/>
      </c>
      <c r="BL54" s="3" t="str">
        <f>IF('Promotion Calculator'!$G43="","",IF('Promotion Calculator'!$G43&lt;&gt;"",DATE(YEAR('Promotion Calculator'!$G43)+3,MONTH('Promotion Calculator'!$G43),DAY('Promotion Calculator'!$G43))))</f>
        <v/>
      </c>
      <c r="BM54" s="3" t="str">
        <f>IF('Promotion Calculator'!$G43="","",IF('Promotion Calculator'!$G43&lt;&gt;"",DATE(YEAR('Promotion Calculator'!$G43)+3,MONTH('Promotion Calculator'!$G43),DAY('Promotion Calculator'!$G43))))</f>
        <v/>
      </c>
      <c r="BN54" s="3" t="str">
        <f>IF('Promotion Calculator'!$G43="","",IF('Promotion Calculator'!$G43&lt;&gt;"",DATE(YEAR('Promotion Calculator'!$G43)+3,MONTH('Promotion Calculator'!$G43),DAY('Promotion Calculator'!$G43))))</f>
        <v/>
      </c>
      <c r="BO54" s="3" t="str">
        <f>IF('Promotion Calculator'!$G43="","",IF('Promotion Calculator'!$G43&lt;&gt;"",DATE(YEAR('Promotion Calculator'!$G43)+3,MONTH('Promotion Calculator'!$G43),DAY('Promotion Calculator'!$G43))))</f>
        <v/>
      </c>
      <c r="BP54" s="3" t="str">
        <f>IF('Promotion Calculator'!$G43="","",IF('Promotion Calculator'!$G43&lt;&gt;"",DATE(YEAR('Promotion Calculator'!$G43)+3,MONTH('Promotion Calculator'!$G43),DAY('Promotion Calculator'!$G43))))</f>
        <v/>
      </c>
      <c r="BQ54" s="3" t="str">
        <f>IF('Promotion Calculator'!$G43="","",IF('Promotion Calculator'!$G43&lt;&gt;"",DATE(YEAR('Promotion Calculator'!$G43)+3,MONTH('Promotion Calculator'!$G43),DAY('Promotion Calculator'!$G43))))</f>
        <v/>
      </c>
      <c r="BR54" s="3" t="str">
        <f>IF('Promotion Calculator'!$G43="","",IF('Promotion Calculator'!$G43&lt;&gt;"",DATE(YEAR('Promotion Calculator'!$G43)+3,MONTH('Promotion Calculator'!$G43),DAY('Promotion Calculator'!$G43))))</f>
        <v/>
      </c>
      <c r="BS54" s="3" t="str">
        <f>IF('Promotion Calculator'!$G43="","",IF('Promotion Calculator'!$G43&lt;&gt;"",DATE(YEAR('Promotion Calculator'!$G43)+3,MONTH('Promotion Calculator'!$G43),DAY('Promotion Calculator'!$G43))))</f>
        <v/>
      </c>
      <c r="BT54" s="3" t="str">
        <f>IF('Promotion Calculator'!$G43="","",IF('Promotion Calculator'!$G43&lt;&gt;"",DATE(YEAR('Promotion Calculator'!$G43)+3,MONTH('Promotion Calculator'!$G43),DAY('Promotion Calculator'!$G43))))</f>
        <v/>
      </c>
      <c r="BU54" s="3" t="str">
        <f>IF('Promotion Calculator'!$G43="","",IF('Promotion Calculator'!$G43&lt;&gt;"",DATE(YEAR('Promotion Calculator'!$G43)+3,MONTH('Promotion Calculator'!$G43),DAY('Promotion Calculator'!$G43))))</f>
        <v/>
      </c>
      <c r="BV54" s="3" t="str">
        <f>IF('Promotion Calculator'!$G43="","",IF('Promotion Calculator'!$G43&lt;&gt;"",DATE(YEAR('Promotion Calculator'!$G43)+3,MONTH('Promotion Calculator'!$G43),DAY('Promotion Calculator'!$G43))))</f>
        <v/>
      </c>
      <c r="BW54" s="3" t="str">
        <f>IF('Promotion Calculator'!$G43="","",IF('Promotion Calculator'!$G43&lt;&gt;"",DATE(YEAR('Promotion Calculator'!$G43)+3,MONTH('Promotion Calculator'!$G43),DAY('Promotion Calculator'!$G43))))</f>
        <v/>
      </c>
      <c r="BX54" s="3" t="str">
        <f>IF('Promotion Calculator'!$G43="","",IF('Promotion Calculator'!$G43&lt;&gt;"",DATE(YEAR('Promotion Calculator'!$G43)+3,MONTH('Promotion Calculator'!$G43),DAY('Promotion Calculator'!$G43))))</f>
        <v/>
      </c>
      <c r="BY54" s="3" t="str">
        <f>IF('Promotion Calculator'!$G43="","",IF('Promotion Calculator'!$G43&lt;&gt;"",DATE(YEAR('Promotion Calculator'!$G43)+3,MONTH('Promotion Calculator'!$G43),DAY('Promotion Calculator'!$G43))))</f>
        <v/>
      </c>
      <c r="BZ54" s="3" t="str">
        <f>IF('Promotion Calculator'!$G43="","",IF('Promotion Calculator'!$G43&lt;&gt;"",DATE(YEAR('Promotion Calculator'!$G43)+3,MONTH('Promotion Calculator'!$G43),DAY('Promotion Calculator'!$G43))))</f>
        <v/>
      </c>
      <c r="CA54" s="3" t="str">
        <f>IF('Promotion Calculator'!$G43="","",IF('Promotion Calculator'!$G43&lt;&gt;"",DATE(YEAR('Promotion Calculator'!$G43)+3,MONTH('Promotion Calculator'!$G43),DAY('Promotion Calculator'!$G43))))</f>
        <v/>
      </c>
      <c r="CB54" s="3" t="str">
        <f>IF('Promotion Calculator'!$G43="","",IF('Promotion Calculator'!$G43&lt;&gt;"",DATE(YEAR('Promotion Calculator'!$G43)+3,MONTH('Promotion Calculator'!$G43),DAY('Promotion Calculator'!$G43))))</f>
        <v/>
      </c>
      <c r="CC54" s="3" t="str">
        <f>IF('Promotion Calculator'!$G43="","",IF('Promotion Calculator'!$G43&lt;&gt;"",DATE(YEAR('Promotion Calculator'!$G43)+3,MONTH('Promotion Calculator'!$G43),DAY('Promotion Calculator'!$G43))))</f>
        <v/>
      </c>
      <c r="CD54" s="3" t="str">
        <f>IF('Promotion Calculator'!$G43="","",IF('Promotion Calculator'!$G43&lt;&gt;"",DATE(YEAR('Promotion Calculator'!$G43)+3,MONTH('Promotion Calculator'!$G43),DAY('Promotion Calculator'!$G43))))</f>
        <v/>
      </c>
      <c r="CE54" s="3" t="str">
        <f>IF('Promotion Calculator'!$G43="","",IF('Promotion Calculator'!$G43&lt;&gt;"",DATE(YEAR('Promotion Calculator'!$G43)+3,MONTH('Promotion Calculator'!$G43),DAY('Promotion Calculator'!$G43))))</f>
        <v/>
      </c>
      <c r="CF54" s="3" t="str">
        <f>IF('Promotion Calculator'!$G43="","",IF('Promotion Calculator'!$G43&lt;&gt;"",DATE(YEAR('Promotion Calculator'!$G43)+3,MONTH('Promotion Calculator'!$G43),DAY('Promotion Calculator'!$G43))))</f>
        <v/>
      </c>
      <c r="CG54" s="3" t="str">
        <f>IF('Promotion Calculator'!$G43="","",IF('Promotion Calculator'!$G43&lt;&gt;"",DATE(YEAR('Promotion Calculator'!$G43)+3,MONTH('Promotion Calculator'!$G43),DAY('Promotion Calculator'!$G43))))</f>
        <v/>
      </c>
      <c r="CH54"/>
      <c r="CI54"/>
      <c r="CJ54"/>
      <c r="CK54"/>
      <c r="CL54"/>
      <c r="CM54"/>
      <c r="CN54"/>
      <c r="CO54"/>
      <c r="CP54"/>
      <c r="CQ54"/>
      <c r="CR54"/>
      <c r="CS54"/>
      <c r="CT54"/>
      <c r="CU54"/>
    </row>
    <row r="55" spans="1:99" ht="15">
      <c r="A55" s="4"/>
      <c r="B55"/>
      <c r="C55" s="99" t="s">
        <v>118</v>
      </c>
      <c r="D55" s="3" t="str">
        <f>IF('Promotion Calculator'!$C$39="","",DATE(YEAR('Promotion Calculator'!$C$39)+7,MONTH('Promotion Calculator'!$C$39),DAY('Promotion Calculator'!$C$39)))</f>
        <v/>
      </c>
      <c r="E55" s="3" t="str">
        <f>IF('Promotion Calculator'!$C$39="","",DATE(YEAR('Promotion Calculator'!$C$39)+7,MONTH('Promotion Calculator'!$C$39),DAY('Promotion Calculator'!$C$39)))</f>
        <v/>
      </c>
      <c r="F55" s="3" t="str">
        <f>IF('Promotion Calculator'!$C$39="","",DATE(YEAR('Promotion Calculator'!$C$39)+7,MONTH('Promotion Calculator'!$C$39),DAY('Promotion Calculator'!$C$39)))</f>
        <v/>
      </c>
      <c r="G55" s="3" t="str">
        <f>IF('Promotion Calculator'!$C$39="","",DATE(YEAR('Promotion Calculator'!$C$39)+7,MONTH('Promotion Calculator'!$C$39),DAY('Promotion Calculator'!$C$39)))</f>
        <v/>
      </c>
      <c r="H55" s="3" t="str">
        <f>IF('Promotion Calculator'!$C$39="","",DATE(YEAR('Promotion Calculator'!$C$39)+7,MONTH('Promotion Calculator'!$C$39),DAY('Promotion Calculator'!$C$39)))</f>
        <v/>
      </c>
      <c r="I55" s="3" t="str">
        <f>IF('Promotion Calculator'!$C$39="","",DATE(YEAR('Promotion Calculator'!$C$39)+7,MONTH('Promotion Calculator'!$C$39),DAY('Promotion Calculator'!$C$39)))</f>
        <v/>
      </c>
      <c r="J55" s="3" t="str">
        <f>IF('Promotion Calculator'!$C$39="","",DATE(YEAR('Promotion Calculator'!$C$39)+7,MONTH('Promotion Calculator'!$C$39),DAY('Promotion Calculator'!$C$39)))</f>
        <v/>
      </c>
      <c r="K55" s="3" t="str">
        <f>IF('Promotion Calculator'!$C$39="","",DATE(YEAR('Promotion Calculator'!$C$39)+7,MONTH('Promotion Calculator'!$C$39),DAY('Promotion Calculator'!$C$39)))</f>
        <v/>
      </c>
      <c r="L55" s="3" t="str">
        <f>IF('Promotion Calculator'!$C$39="","",DATE(YEAR('Promotion Calculator'!$C$39)+7,MONTH('Promotion Calculator'!$C$39),DAY('Promotion Calculator'!$C$39)))</f>
        <v/>
      </c>
      <c r="M55" s="3" t="str">
        <f>IF('Promotion Calculator'!$C$39="","",DATE(YEAR('Promotion Calculator'!$C$39)+7,MONTH('Promotion Calculator'!$C$39),DAY('Promotion Calculator'!$C$39)))</f>
        <v/>
      </c>
      <c r="N55" s="3" t="str">
        <f>IF('Promotion Calculator'!$C$39="","",DATE(YEAR('Promotion Calculator'!$C$39)+7,MONTH('Promotion Calculator'!$C$39),DAY('Promotion Calculator'!$C$39)))</f>
        <v/>
      </c>
      <c r="O55" s="3" t="str">
        <f>IF('Promotion Calculator'!$C$39="","",DATE(YEAR('Promotion Calculator'!$C$39)+7,MONTH('Promotion Calculator'!$C$39),DAY('Promotion Calculator'!$C$39)))</f>
        <v/>
      </c>
      <c r="P55" s="3" t="str">
        <f>IF('Promotion Calculator'!$C$39="","",DATE(YEAR('Promotion Calculator'!$C$39)+7,MONTH('Promotion Calculator'!$C$39),DAY('Promotion Calculator'!$C$39)))</f>
        <v/>
      </c>
      <c r="Q55" s="3" t="str">
        <f>IF('Promotion Calculator'!$C$39="","",DATE(YEAR('Promotion Calculator'!$C$39)+7,MONTH('Promotion Calculator'!$C$39),DAY('Promotion Calculator'!$C$39)))</f>
        <v/>
      </c>
      <c r="R55" s="3" t="str">
        <f>IF('Promotion Calculator'!$C$39="","",DATE(YEAR('Promotion Calculator'!$C$39)+7,MONTH('Promotion Calculator'!$C$39),DAY('Promotion Calculator'!$C$39)))</f>
        <v/>
      </c>
      <c r="S55" s="3" t="str">
        <f>IF('Promotion Calculator'!$C$39="","",DATE(YEAR('Promotion Calculator'!$C$39)+7,MONTH('Promotion Calculator'!$C$39),DAY('Promotion Calculator'!$C$39)))</f>
        <v/>
      </c>
      <c r="T55" s="3" t="str">
        <f>IF('Promotion Calculator'!$C$39="","",DATE(YEAR('Promotion Calculator'!$C$39)+7,MONTH('Promotion Calculator'!$C$39),DAY('Promotion Calculator'!$C$39)))</f>
        <v/>
      </c>
      <c r="U55" s="3" t="str">
        <f>IF('Promotion Calculator'!$C$39="","",DATE(YEAR('Promotion Calculator'!$C$39)+7,MONTH('Promotion Calculator'!$C$39),DAY('Promotion Calculator'!$C$39)))</f>
        <v/>
      </c>
      <c r="V55" s="3" t="str">
        <f>IF('Promotion Calculator'!$C$39="","",DATE(YEAR('Promotion Calculator'!$C$39)+7,MONTH('Promotion Calculator'!$C$39),DAY('Promotion Calculator'!$C$39)))</f>
        <v/>
      </c>
      <c r="W55" s="3" t="str">
        <f>IF('Promotion Calculator'!$C$39="","",DATE(YEAR('Promotion Calculator'!$C$39)+7,MONTH('Promotion Calculator'!$C$39),DAY('Promotion Calculator'!$C$39)))</f>
        <v/>
      </c>
      <c r="X55" s="3" t="str">
        <f>IF('Promotion Calculator'!$C$39="","",DATE(YEAR('Promotion Calculator'!$C$39)+7,MONTH('Promotion Calculator'!$C$39),DAY('Promotion Calculator'!$C$39)))</f>
        <v/>
      </c>
      <c r="Y55" s="3" t="str">
        <f>IF('Promotion Calculator'!$C$39="","",DATE(YEAR('Promotion Calculator'!$C$39)+7,MONTH('Promotion Calculator'!$C$39),DAY('Promotion Calculator'!$C$39)))</f>
        <v/>
      </c>
      <c r="Z55" s="3" t="str">
        <f>IF('Promotion Calculator'!$C$39="","",DATE(YEAR('Promotion Calculator'!$C$39)+7,MONTH('Promotion Calculator'!$C$39),DAY('Promotion Calculator'!$C$39)))</f>
        <v/>
      </c>
      <c r="AA55" s="3" t="str">
        <f>IF('Promotion Calculator'!$C$39="","",DATE(YEAR('Promotion Calculator'!$C$39)+7,MONTH('Promotion Calculator'!$C$39),DAY('Promotion Calculator'!$C$39)))</f>
        <v/>
      </c>
      <c r="AB55" s="3" t="str">
        <f>IF('Promotion Calculator'!$C$39="","",DATE(YEAR('Promotion Calculator'!$C$39)+7,MONTH('Promotion Calculator'!$C$39),DAY('Promotion Calculator'!$C$39)))</f>
        <v/>
      </c>
      <c r="AC55" s="3" t="str">
        <f>IF('Promotion Calculator'!$C$39="","",DATE(YEAR('Promotion Calculator'!$C$39)+7,MONTH('Promotion Calculator'!$C$39),DAY('Promotion Calculator'!$C$39)))</f>
        <v/>
      </c>
      <c r="AD55" s="3" t="str">
        <f>IF('Promotion Calculator'!$C$39="","",DATE(YEAR('Promotion Calculator'!$C$39)+7,MONTH('Promotion Calculator'!$C$39),DAY('Promotion Calculator'!$C$39)))</f>
        <v/>
      </c>
      <c r="AE55" s="3" t="str">
        <f>IF('Promotion Calculator'!$C$39="","",DATE(YEAR('Promotion Calculator'!$C$39)+7,MONTH('Promotion Calculator'!$C$39),DAY('Promotion Calculator'!$C$39)))</f>
        <v/>
      </c>
      <c r="AF55" s="3" t="str">
        <f>IF('Promotion Calculator'!$C$39="","",DATE(YEAR('Promotion Calculator'!$C$39)+7,MONTH('Promotion Calculator'!$C$39),DAY('Promotion Calculator'!$C$39)))</f>
        <v/>
      </c>
      <c r="AG55" s="3" t="str">
        <f>IF('Promotion Calculator'!$C$39="","",DATE(YEAR('Promotion Calculator'!$C$39)+7,MONTH('Promotion Calculator'!$C$39),DAY('Promotion Calculator'!$C$39)))</f>
        <v/>
      </c>
      <c r="AH55" s="3" t="str">
        <f>IF('Promotion Calculator'!$C$39="","",DATE(YEAR('Promotion Calculator'!$C$39)+7,MONTH('Promotion Calculator'!$C$39),DAY('Promotion Calculator'!$C$39)))</f>
        <v/>
      </c>
      <c r="AI55" s="3" t="str">
        <f>IF('Promotion Calculator'!$C$39="","",DATE(YEAR('Promotion Calculator'!$C$39)+7,MONTH('Promotion Calculator'!$C$39),DAY('Promotion Calculator'!$C$39)))</f>
        <v/>
      </c>
      <c r="AJ55" s="3" t="str">
        <f>IF('Promotion Calculator'!$C$39="","",DATE(YEAR('Promotion Calculator'!$C$39)+7,MONTH('Promotion Calculator'!$C$39),DAY('Promotion Calculator'!$C$39)))</f>
        <v/>
      </c>
      <c r="AK55" s="3" t="str">
        <f>IF('Promotion Calculator'!$C$39="","",DATE(YEAR('Promotion Calculator'!$C$39)+7,MONTH('Promotion Calculator'!$C$39),DAY('Promotion Calculator'!$C$39)))</f>
        <v/>
      </c>
      <c r="AL55" s="3" t="str">
        <f>IF('Promotion Calculator'!$C$39="","",DATE(YEAR('Promotion Calculator'!$C$39)+7,MONTH('Promotion Calculator'!$C$39),DAY('Promotion Calculator'!$C$39)))</f>
        <v/>
      </c>
      <c r="AM55" s="3" t="str">
        <f>IF('Promotion Calculator'!$C$39="","",DATE(YEAR('Promotion Calculator'!$C$39)+7,MONTH('Promotion Calculator'!$C$39),DAY('Promotion Calculator'!$C$39)))</f>
        <v/>
      </c>
      <c r="AN55" s="3" t="str">
        <f>IF('Promotion Calculator'!$C$39="","",DATE(YEAR('Promotion Calculator'!$C$39)+7,MONTH('Promotion Calculator'!$C$39),DAY('Promotion Calculator'!$C$39)))</f>
        <v/>
      </c>
      <c r="AO55" s="3" t="str">
        <f>IF('Promotion Calculator'!$C$39="","",DATE(YEAR('Promotion Calculator'!$C$39)+7,MONTH('Promotion Calculator'!$C$39),DAY('Promotion Calculator'!$C$39)))</f>
        <v/>
      </c>
      <c r="AP55" s="3" t="str">
        <f>IF('Promotion Calculator'!$C$39="","",DATE(YEAR('Promotion Calculator'!$C$39)+7,MONTH('Promotion Calculator'!$C$39),DAY('Promotion Calculator'!$C$39)))</f>
        <v/>
      </c>
      <c r="AQ55" s="3" t="str">
        <f>IF('Promotion Calculator'!$C$39="","",DATE(YEAR('Promotion Calculator'!$C$39)+7,MONTH('Promotion Calculator'!$C$39),DAY('Promotion Calculator'!$C$39)))</f>
        <v/>
      </c>
      <c r="AR55" s="3" t="str">
        <f>IF('Promotion Calculator'!$C$39="","",DATE(YEAR('Promotion Calculator'!$C$39)+7,MONTH('Promotion Calculator'!$C$39),DAY('Promotion Calculator'!$C$39)))</f>
        <v/>
      </c>
      <c r="AS55" s="3" t="str">
        <f>IF('Promotion Calculator'!$C$39="","",DATE(YEAR('Promotion Calculator'!$C$39)+7,MONTH('Promotion Calculator'!$C$39),DAY('Promotion Calculator'!$C$39)))</f>
        <v/>
      </c>
      <c r="AT55" s="3" t="str">
        <f>IF('Promotion Calculator'!$C$39="","",DATE(YEAR('Promotion Calculator'!$C$39)+7,MONTH('Promotion Calculator'!$C$39),DAY('Promotion Calculator'!$C$39)))</f>
        <v/>
      </c>
      <c r="AU55" s="3" t="str">
        <f>IF('Promotion Calculator'!$C$39="","",DATE(YEAR('Promotion Calculator'!$C$39)+7,MONTH('Promotion Calculator'!$C$39),DAY('Promotion Calculator'!$C$39)))</f>
        <v/>
      </c>
      <c r="AV55" s="3" t="str">
        <f>IF('Promotion Calculator'!$C$39="","",DATE(YEAR('Promotion Calculator'!$C$39)+7,MONTH('Promotion Calculator'!$C$39),DAY('Promotion Calculator'!$C$39)))</f>
        <v/>
      </c>
      <c r="AW55" s="3" t="str">
        <f>IF('Promotion Calculator'!$C$39="","",DATE(YEAR('Promotion Calculator'!$C$39)+7,MONTH('Promotion Calculator'!$C$39),DAY('Promotion Calculator'!$C$39)))</f>
        <v/>
      </c>
      <c r="AX55" s="3" t="str">
        <f>IF('Promotion Calculator'!$C$39="","",DATE(YEAR('Promotion Calculator'!$C$39)+7,MONTH('Promotion Calculator'!$C$39),DAY('Promotion Calculator'!$C$39)))</f>
        <v/>
      </c>
      <c r="AY55" s="3" t="str">
        <f>IF('Promotion Calculator'!$C$39="","",DATE(YEAR('Promotion Calculator'!$C$39)+7,MONTH('Promotion Calculator'!$C$39),DAY('Promotion Calculator'!$C$39)))</f>
        <v/>
      </c>
      <c r="AZ55" s="3" t="str">
        <f>IF('Promotion Calculator'!$C$39="","",DATE(YEAR('Promotion Calculator'!$C$39)+7,MONTH('Promotion Calculator'!$C$39),DAY('Promotion Calculator'!$C$39)))</f>
        <v/>
      </c>
      <c r="BA55" s="3" t="str">
        <f>IF('Promotion Calculator'!$C$39="","",DATE(YEAR('Promotion Calculator'!$C$39)+7,MONTH('Promotion Calculator'!$C$39),DAY('Promotion Calculator'!$C$39)))</f>
        <v/>
      </c>
      <c r="BB55" s="3" t="str">
        <f>IF('Promotion Calculator'!$C$39="","",DATE(YEAR('Promotion Calculator'!$C$39)+7,MONTH('Promotion Calculator'!$C$39),DAY('Promotion Calculator'!$C$39)))</f>
        <v/>
      </c>
      <c r="BC55" s="3" t="str">
        <f>IF('Promotion Calculator'!$C$39="","",DATE(YEAR('Promotion Calculator'!$C$39)+7,MONTH('Promotion Calculator'!$C$39),DAY('Promotion Calculator'!$C$39)))</f>
        <v/>
      </c>
      <c r="BD55" s="3" t="str">
        <f>IF('Promotion Calculator'!$C$39="","",DATE(YEAR('Promotion Calculator'!$C$39)+7,MONTH('Promotion Calculator'!$C$39),DAY('Promotion Calculator'!$C$39)))</f>
        <v/>
      </c>
      <c r="BE55" s="3" t="str">
        <f>IF('Promotion Calculator'!$C$39="","",DATE(YEAR('Promotion Calculator'!$C$39)+7,MONTH('Promotion Calculator'!$C$39),DAY('Promotion Calculator'!$C$39)))</f>
        <v/>
      </c>
      <c r="BF55" s="3" t="str">
        <f>IF('Promotion Calculator'!$C$39="","",DATE(YEAR('Promotion Calculator'!$C$39)+7,MONTH('Promotion Calculator'!$C$39),DAY('Promotion Calculator'!$C$39)))</f>
        <v/>
      </c>
      <c r="BG55" s="3" t="str">
        <f>IF('Promotion Calculator'!$C$39="","",DATE(YEAR('Promotion Calculator'!$C$39)+7,MONTH('Promotion Calculator'!$C$39),DAY('Promotion Calculator'!$C$39)))</f>
        <v/>
      </c>
      <c r="BH55" s="3" t="str">
        <f>IF('Promotion Calculator'!$C$39="","",DATE(YEAR('Promotion Calculator'!$C$39)+7,MONTH('Promotion Calculator'!$C$39),DAY('Promotion Calculator'!$C$39)))</f>
        <v/>
      </c>
      <c r="BI55" s="3" t="str">
        <f>IF('Promotion Calculator'!$C$39="","",DATE(YEAR('Promotion Calculator'!$C$39)+7,MONTH('Promotion Calculator'!$C$39),DAY('Promotion Calculator'!$C$39)))</f>
        <v/>
      </c>
      <c r="BJ55" s="3" t="str">
        <f>IF('Promotion Calculator'!$C$39="","",DATE(YEAR('Promotion Calculator'!$C$39)+7,MONTH('Promotion Calculator'!$C$39),DAY('Promotion Calculator'!$C$39)))</f>
        <v/>
      </c>
      <c r="BK55" s="3" t="str">
        <f>IF('Promotion Calculator'!$C$39="","",DATE(YEAR('Promotion Calculator'!$C$39)+7,MONTH('Promotion Calculator'!$C$39),DAY('Promotion Calculator'!$C$39)))</f>
        <v/>
      </c>
      <c r="BL55" s="3" t="str">
        <f>IF('Promotion Calculator'!$C$39="","",DATE(YEAR('Promotion Calculator'!$C$39)+7,MONTH('Promotion Calculator'!$C$39),DAY('Promotion Calculator'!$C$39)))</f>
        <v/>
      </c>
      <c r="BM55" s="3" t="str">
        <f>IF('Promotion Calculator'!$C$39="","",DATE(YEAR('Promotion Calculator'!$C$39)+7,MONTH('Promotion Calculator'!$C$39),DAY('Promotion Calculator'!$C$39)))</f>
        <v/>
      </c>
      <c r="BN55" s="3" t="str">
        <f>IF('Promotion Calculator'!$C$39="","",DATE(YEAR('Promotion Calculator'!$C$39)+7,MONTH('Promotion Calculator'!$C$39),DAY('Promotion Calculator'!$C$39)))</f>
        <v/>
      </c>
      <c r="BO55" s="3" t="str">
        <f>IF('Promotion Calculator'!$C$39="","",DATE(YEAR('Promotion Calculator'!$C$39)+7,MONTH('Promotion Calculator'!$C$39),DAY('Promotion Calculator'!$C$39)))</f>
        <v/>
      </c>
      <c r="BP55" s="3" t="str">
        <f>IF('Promotion Calculator'!$C$39="","",DATE(YEAR('Promotion Calculator'!$C$39)+7,MONTH('Promotion Calculator'!$C$39),DAY('Promotion Calculator'!$C$39)))</f>
        <v/>
      </c>
      <c r="BQ55" s="3" t="str">
        <f>IF('Promotion Calculator'!$C$39="","",DATE(YEAR('Promotion Calculator'!$C$39)+7,MONTH('Promotion Calculator'!$C$39),DAY('Promotion Calculator'!$C$39)))</f>
        <v/>
      </c>
      <c r="BR55" s="3" t="str">
        <f>IF('Promotion Calculator'!$C$39="","",DATE(YEAR('Promotion Calculator'!$C$39)+7,MONTH('Promotion Calculator'!$C$39),DAY('Promotion Calculator'!$C$39)))</f>
        <v/>
      </c>
      <c r="BS55" s="3" t="str">
        <f>IF('Promotion Calculator'!$C$39="","",DATE(YEAR('Promotion Calculator'!$C$39)+7,MONTH('Promotion Calculator'!$C$39),DAY('Promotion Calculator'!$C$39)))</f>
        <v/>
      </c>
      <c r="BT55" s="3" t="str">
        <f>IF('Promotion Calculator'!$C$39="","",DATE(YEAR('Promotion Calculator'!$C$39)+7,MONTH('Promotion Calculator'!$C$39),DAY('Promotion Calculator'!$C$39)))</f>
        <v/>
      </c>
      <c r="BU55" s="3" t="str">
        <f>IF('Promotion Calculator'!$C$39="","",DATE(YEAR('Promotion Calculator'!$C$39)+7,MONTH('Promotion Calculator'!$C$39),DAY('Promotion Calculator'!$C$39)))</f>
        <v/>
      </c>
      <c r="BV55" s="3" t="str">
        <f>IF('Promotion Calculator'!$C$39="","",DATE(YEAR('Promotion Calculator'!$C$39)+7,MONTH('Promotion Calculator'!$C$39),DAY('Promotion Calculator'!$C$39)))</f>
        <v/>
      </c>
      <c r="BW55" s="3" t="str">
        <f>IF('Promotion Calculator'!$C$39="","",DATE(YEAR('Promotion Calculator'!$C$39)+7,MONTH('Promotion Calculator'!$C$39),DAY('Promotion Calculator'!$C$39)))</f>
        <v/>
      </c>
      <c r="BX55" s="3" t="str">
        <f>IF('Promotion Calculator'!$C$39="","",DATE(YEAR('Promotion Calculator'!$C$39)+7,MONTH('Promotion Calculator'!$C$39),DAY('Promotion Calculator'!$C$39)))</f>
        <v/>
      </c>
      <c r="BY55" s="3" t="str">
        <f>IF('Promotion Calculator'!$C$39="","",DATE(YEAR('Promotion Calculator'!$C$39)+7,MONTH('Promotion Calculator'!$C$39),DAY('Promotion Calculator'!$C$39)))</f>
        <v/>
      </c>
      <c r="BZ55" s="3" t="str">
        <f>IF('Promotion Calculator'!$C$39="","",DATE(YEAR('Promotion Calculator'!$C$39)+7,MONTH('Promotion Calculator'!$C$39),DAY('Promotion Calculator'!$C$39)))</f>
        <v/>
      </c>
      <c r="CA55" s="3" t="str">
        <f>IF('Promotion Calculator'!$C$39="","",DATE(YEAR('Promotion Calculator'!$C$39)+7,MONTH('Promotion Calculator'!$C$39),DAY('Promotion Calculator'!$C$39)))</f>
        <v/>
      </c>
      <c r="CB55" s="3" t="str">
        <f>IF('Promotion Calculator'!$C$39="","",DATE(YEAR('Promotion Calculator'!$C$39)+7,MONTH('Promotion Calculator'!$C$39),DAY('Promotion Calculator'!$C$39)))</f>
        <v/>
      </c>
      <c r="CC55" s="3" t="str">
        <f>IF('Promotion Calculator'!$C$39="","",DATE(YEAR('Promotion Calculator'!$C$39)+7,MONTH('Promotion Calculator'!$C$39),DAY('Promotion Calculator'!$C$39)))</f>
        <v/>
      </c>
      <c r="CD55" s="3" t="str">
        <f>IF('Promotion Calculator'!$C$39="","",DATE(YEAR('Promotion Calculator'!$C$39)+7,MONTH('Promotion Calculator'!$C$39),DAY('Promotion Calculator'!$C$39)))</f>
        <v/>
      </c>
      <c r="CE55" s="3" t="str">
        <f>IF('Promotion Calculator'!$C$39="","",DATE(YEAR('Promotion Calculator'!$C$39)+7,MONTH('Promotion Calculator'!$C$39),DAY('Promotion Calculator'!$C$39)))</f>
        <v/>
      </c>
      <c r="CF55" s="3" t="str">
        <f>IF('Promotion Calculator'!$C$39="","",DATE(YEAR('Promotion Calculator'!$C$39)+7,MONTH('Promotion Calculator'!$C$39),DAY('Promotion Calculator'!$C$39)))</f>
        <v/>
      </c>
      <c r="CG55" s="3" t="str">
        <f>IF('Promotion Calculator'!$C$39="","",DATE(YEAR('Promotion Calculator'!$C$39)+7,MONTH('Promotion Calculator'!$C$39),DAY('Promotion Calculator'!$C$39)))</f>
        <v/>
      </c>
      <c r="CH55"/>
      <c r="CI55"/>
      <c r="CJ55"/>
      <c r="CK55"/>
      <c r="CL55"/>
      <c r="CM55"/>
      <c r="CN55"/>
      <c r="CO55"/>
      <c r="CP55"/>
      <c r="CQ55"/>
      <c r="CR55"/>
      <c r="CS55"/>
      <c r="CT55"/>
      <c r="CU55"/>
    </row>
    <row r="56" spans="1:99" ht="15">
      <c r="A56" s="4"/>
      <c r="B56"/>
      <c r="C56" s="99" t="s">
        <v>119</v>
      </c>
      <c r="D56" s="3" t="str">
        <f>IF('Promotion Calculator'!$C$40="","",DATE(YEAR('Promotion Calculator'!$C$40)+3,MONTH('Promotion Calculator'!$C$40),DAY('Promotion Calculator'!$C$40)))</f>
        <v/>
      </c>
      <c r="E56" s="3" t="str">
        <f>IF('Promotion Calculator'!$C$40="","",DATE(YEAR('Promotion Calculator'!$C$40)+3,MONTH('Promotion Calculator'!$C$40),DAY('Promotion Calculator'!$C$40)))</f>
        <v/>
      </c>
      <c r="F56" s="3" t="str">
        <f>IF('Promotion Calculator'!$C$40="","",DATE(YEAR('Promotion Calculator'!$C$40)+3,MONTH('Promotion Calculator'!$C$40),DAY('Promotion Calculator'!$C$40)))</f>
        <v/>
      </c>
      <c r="G56" s="3" t="str">
        <f>IF('Promotion Calculator'!$C$40="","",DATE(YEAR('Promotion Calculator'!$C$40)+3,MONTH('Promotion Calculator'!$C$40),DAY('Promotion Calculator'!$C$40)))</f>
        <v/>
      </c>
      <c r="H56" s="3" t="str">
        <f>IF('Promotion Calculator'!$C$40="","",DATE(YEAR('Promotion Calculator'!$C$40)+3,MONTH('Promotion Calculator'!$C$40),DAY('Promotion Calculator'!$C$40)))</f>
        <v/>
      </c>
      <c r="I56" s="3" t="str">
        <f>IF('Promotion Calculator'!$C$40="","",DATE(YEAR('Promotion Calculator'!$C$40)+3,MONTH('Promotion Calculator'!$C$40),DAY('Promotion Calculator'!$C$40)))</f>
        <v/>
      </c>
      <c r="J56" s="3" t="str">
        <f>IF('Promotion Calculator'!$C$40="","",DATE(YEAR('Promotion Calculator'!$C$40)+3,MONTH('Promotion Calculator'!$C$40),DAY('Promotion Calculator'!$C$40)))</f>
        <v/>
      </c>
      <c r="K56" s="3" t="str">
        <f>IF('Promotion Calculator'!$C$40="","",DATE(YEAR('Promotion Calculator'!$C$40)+3,MONTH('Promotion Calculator'!$C$40),DAY('Promotion Calculator'!$C$40)))</f>
        <v/>
      </c>
      <c r="L56" s="3" t="str">
        <f>IF('Promotion Calculator'!$C$40="","",DATE(YEAR('Promotion Calculator'!$C$40)+3,MONTH('Promotion Calculator'!$C$40),DAY('Promotion Calculator'!$C$40)))</f>
        <v/>
      </c>
      <c r="M56" s="3" t="str">
        <f>IF('Promotion Calculator'!$C$40="","",DATE(YEAR('Promotion Calculator'!$C$40)+3,MONTH('Promotion Calculator'!$C$40),DAY('Promotion Calculator'!$C$40)))</f>
        <v/>
      </c>
      <c r="N56" s="3" t="str">
        <f>IF('Promotion Calculator'!$C$40="","",DATE(YEAR('Promotion Calculator'!$C$40)+3,MONTH('Promotion Calculator'!$C$40),DAY('Promotion Calculator'!$C$40)))</f>
        <v/>
      </c>
      <c r="O56" s="3" t="str">
        <f>IF('Promotion Calculator'!$C$40="","",DATE(YEAR('Promotion Calculator'!$C$40)+3,MONTH('Promotion Calculator'!$C$40),DAY('Promotion Calculator'!$C$40)))</f>
        <v/>
      </c>
      <c r="P56" s="3" t="str">
        <f>IF('Promotion Calculator'!$C$40="","",DATE(YEAR('Promotion Calculator'!$C$40)+3,MONTH('Promotion Calculator'!$C$40),DAY('Promotion Calculator'!$C$40)))</f>
        <v/>
      </c>
      <c r="Q56" s="3" t="str">
        <f>IF('Promotion Calculator'!$C$40="","",DATE(YEAR('Promotion Calculator'!$C$40)+3,MONTH('Promotion Calculator'!$C$40),DAY('Promotion Calculator'!$C$40)))</f>
        <v/>
      </c>
      <c r="R56" s="3" t="str">
        <f>IF('Promotion Calculator'!$C$40="","",DATE(YEAR('Promotion Calculator'!$C$40)+3,MONTH('Promotion Calculator'!$C$40),DAY('Promotion Calculator'!$C$40)))</f>
        <v/>
      </c>
      <c r="S56" s="3" t="str">
        <f>IF('Promotion Calculator'!$C$40="","",DATE(YEAR('Promotion Calculator'!$C$40)+3,MONTH('Promotion Calculator'!$C$40),DAY('Promotion Calculator'!$C$40)))</f>
        <v/>
      </c>
      <c r="T56" s="3" t="str">
        <f>IF('Promotion Calculator'!$C$40="","",DATE(YEAR('Promotion Calculator'!$C$40)+3,MONTH('Promotion Calculator'!$C$40),DAY('Promotion Calculator'!$C$40)))</f>
        <v/>
      </c>
      <c r="U56" s="3" t="str">
        <f>IF('Promotion Calculator'!$C$40="","",DATE(YEAR('Promotion Calculator'!$C$40)+3,MONTH('Promotion Calculator'!$C$40),DAY('Promotion Calculator'!$C$40)))</f>
        <v/>
      </c>
      <c r="V56" s="3" t="str">
        <f>IF('Promotion Calculator'!$C$40="","",DATE(YEAR('Promotion Calculator'!$C$40)+3,MONTH('Promotion Calculator'!$C$40),DAY('Promotion Calculator'!$C$40)))</f>
        <v/>
      </c>
      <c r="W56" s="3" t="str">
        <f>IF('Promotion Calculator'!$C$40="","",DATE(YEAR('Promotion Calculator'!$C$40)+3,MONTH('Promotion Calculator'!$C$40),DAY('Promotion Calculator'!$C$40)))</f>
        <v/>
      </c>
      <c r="X56" s="3" t="str">
        <f>IF('Promotion Calculator'!$C$40="","",DATE(YEAR('Promotion Calculator'!$C$40)+3,MONTH('Promotion Calculator'!$C$40),DAY('Promotion Calculator'!$C$40)))</f>
        <v/>
      </c>
      <c r="Y56" s="3" t="str">
        <f>IF('Promotion Calculator'!$C$40="","",DATE(YEAR('Promotion Calculator'!$C$40)+3,MONTH('Promotion Calculator'!$C$40),DAY('Promotion Calculator'!$C$40)))</f>
        <v/>
      </c>
      <c r="Z56" s="3" t="str">
        <f>IF('Promotion Calculator'!$C$40="","",DATE(YEAR('Promotion Calculator'!$C$40)+3,MONTH('Promotion Calculator'!$C$40),DAY('Promotion Calculator'!$C$40)))</f>
        <v/>
      </c>
      <c r="AA56" s="3" t="str">
        <f>IF('Promotion Calculator'!$C$40="","",DATE(YEAR('Promotion Calculator'!$C$40)+3,MONTH('Promotion Calculator'!$C$40),DAY('Promotion Calculator'!$C$40)))</f>
        <v/>
      </c>
      <c r="AB56" s="3" t="str">
        <f>IF('Promotion Calculator'!$C$40="","",DATE(YEAR('Promotion Calculator'!$C$40)+3,MONTH('Promotion Calculator'!$C$40),DAY('Promotion Calculator'!$C$40)))</f>
        <v/>
      </c>
      <c r="AC56" s="3" t="str">
        <f>IF('Promotion Calculator'!$C$40="","",DATE(YEAR('Promotion Calculator'!$C$40)+3,MONTH('Promotion Calculator'!$C$40),DAY('Promotion Calculator'!$C$40)))</f>
        <v/>
      </c>
      <c r="AD56" s="3" t="str">
        <f>IF('Promotion Calculator'!$C$40="","",DATE(YEAR('Promotion Calculator'!$C$40)+3,MONTH('Promotion Calculator'!$C$40),DAY('Promotion Calculator'!$C$40)))</f>
        <v/>
      </c>
      <c r="AE56" s="3" t="str">
        <f>IF('Promotion Calculator'!$C$40="","",DATE(YEAR('Promotion Calculator'!$C$40)+3,MONTH('Promotion Calculator'!$C$40),DAY('Promotion Calculator'!$C$40)))</f>
        <v/>
      </c>
      <c r="AF56" s="3" t="str">
        <f>IF('Promotion Calculator'!$C$40="","",DATE(YEAR('Promotion Calculator'!$C$40)+3,MONTH('Promotion Calculator'!$C$40),DAY('Promotion Calculator'!$C$40)))</f>
        <v/>
      </c>
      <c r="AG56" s="3" t="str">
        <f>IF('Promotion Calculator'!$C$40="","",DATE(YEAR('Promotion Calculator'!$C$40)+3,MONTH('Promotion Calculator'!$C$40),DAY('Promotion Calculator'!$C$40)))</f>
        <v/>
      </c>
      <c r="AH56" s="3" t="str">
        <f>IF('Promotion Calculator'!$C$40="","",DATE(YEAR('Promotion Calculator'!$C$40)+3,MONTH('Promotion Calculator'!$C$40),DAY('Promotion Calculator'!$C$40)))</f>
        <v/>
      </c>
      <c r="AI56" s="3" t="str">
        <f>IF('Promotion Calculator'!$C$40="","",DATE(YEAR('Promotion Calculator'!$C$40)+3,MONTH('Promotion Calculator'!$C$40),DAY('Promotion Calculator'!$C$40)))</f>
        <v/>
      </c>
      <c r="AJ56" s="3" t="str">
        <f>IF('Promotion Calculator'!$C$40="","",DATE(YEAR('Promotion Calculator'!$C$40)+3,MONTH('Promotion Calculator'!$C$40),DAY('Promotion Calculator'!$C$40)))</f>
        <v/>
      </c>
      <c r="AK56" s="3" t="str">
        <f>IF('Promotion Calculator'!$C$40="","",DATE(YEAR('Promotion Calculator'!$C$40)+3,MONTH('Promotion Calculator'!$C$40),DAY('Promotion Calculator'!$C$40)))</f>
        <v/>
      </c>
      <c r="AL56" s="3" t="str">
        <f>IF('Promotion Calculator'!$C$40="","",DATE(YEAR('Promotion Calculator'!$C$40)+3,MONTH('Promotion Calculator'!$C$40),DAY('Promotion Calculator'!$C$40)))</f>
        <v/>
      </c>
      <c r="AM56" s="3" t="str">
        <f>IF('Promotion Calculator'!$C$40="","",DATE(YEAR('Promotion Calculator'!$C$40)+3,MONTH('Promotion Calculator'!$C$40),DAY('Promotion Calculator'!$C$40)))</f>
        <v/>
      </c>
      <c r="AN56" s="3" t="str">
        <f>IF('Promotion Calculator'!$C$40="","",DATE(YEAR('Promotion Calculator'!$C$40)+3,MONTH('Promotion Calculator'!$C$40),DAY('Promotion Calculator'!$C$40)))</f>
        <v/>
      </c>
      <c r="AO56" s="3" t="str">
        <f>IF('Promotion Calculator'!$C$40="","",DATE(YEAR('Promotion Calculator'!$C$40)+3,MONTH('Promotion Calculator'!$C$40),DAY('Promotion Calculator'!$C$40)))</f>
        <v/>
      </c>
      <c r="AP56" s="3" t="str">
        <f>IF('Promotion Calculator'!$C$40="","",DATE(YEAR('Promotion Calculator'!$C$40)+3,MONTH('Promotion Calculator'!$C$40),DAY('Promotion Calculator'!$C$40)))</f>
        <v/>
      </c>
      <c r="AQ56" s="3" t="str">
        <f>IF('Promotion Calculator'!$C$40="","",DATE(YEAR('Promotion Calculator'!$C$40)+3,MONTH('Promotion Calculator'!$C$40),DAY('Promotion Calculator'!$C$40)))</f>
        <v/>
      </c>
      <c r="AR56" s="3" t="str">
        <f>IF('Promotion Calculator'!$C$40="","",DATE(YEAR('Promotion Calculator'!$C$40)+3,MONTH('Promotion Calculator'!$C$40),DAY('Promotion Calculator'!$C$40)))</f>
        <v/>
      </c>
      <c r="AS56" s="3" t="str">
        <f>IF('Promotion Calculator'!$C$40="","",DATE(YEAR('Promotion Calculator'!$C$40)+3,MONTH('Promotion Calculator'!$C$40),DAY('Promotion Calculator'!$C$40)))</f>
        <v/>
      </c>
      <c r="AT56" s="3" t="str">
        <f>IF('Promotion Calculator'!$C$40="","",DATE(YEAR('Promotion Calculator'!$C$40)+3,MONTH('Promotion Calculator'!$C$40),DAY('Promotion Calculator'!$C$40)))</f>
        <v/>
      </c>
      <c r="AU56" s="3" t="str">
        <f>IF('Promotion Calculator'!$C$40="","",DATE(YEAR('Promotion Calculator'!$C$40)+3,MONTH('Promotion Calculator'!$C$40),DAY('Promotion Calculator'!$C$40)))</f>
        <v/>
      </c>
      <c r="AV56" s="3" t="str">
        <f>IF('Promotion Calculator'!$C$40="","",DATE(YEAR('Promotion Calculator'!$C$40)+3,MONTH('Promotion Calculator'!$C$40),DAY('Promotion Calculator'!$C$40)))</f>
        <v/>
      </c>
      <c r="AW56" s="3" t="str">
        <f>IF('Promotion Calculator'!$C$40="","",DATE(YEAR('Promotion Calculator'!$C$40)+3,MONTH('Promotion Calculator'!$C$40),DAY('Promotion Calculator'!$C$40)))</f>
        <v/>
      </c>
      <c r="AX56" s="3" t="str">
        <f>IF('Promotion Calculator'!$C$40="","",DATE(YEAR('Promotion Calculator'!$C$40)+3,MONTH('Promotion Calculator'!$C$40),DAY('Promotion Calculator'!$C$40)))</f>
        <v/>
      </c>
      <c r="AY56" s="3" t="str">
        <f>IF('Promotion Calculator'!$C$40="","",DATE(YEAR('Promotion Calculator'!$C$40)+3,MONTH('Promotion Calculator'!$C$40),DAY('Promotion Calculator'!$C$40)))</f>
        <v/>
      </c>
      <c r="AZ56" s="3" t="str">
        <f>IF('Promotion Calculator'!$C$40="","",DATE(YEAR('Promotion Calculator'!$C$40)+3,MONTH('Promotion Calculator'!$C$40),DAY('Promotion Calculator'!$C$40)))</f>
        <v/>
      </c>
      <c r="BA56" s="3" t="str">
        <f>IF('Promotion Calculator'!$C$40="","",DATE(YEAR('Promotion Calculator'!$C$40)+3,MONTH('Promotion Calculator'!$C$40),DAY('Promotion Calculator'!$C$40)))</f>
        <v/>
      </c>
      <c r="BB56" s="3" t="str">
        <f>IF('Promotion Calculator'!$C$40="","",DATE(YEAR('Promotion Calculator'!$C$40)+3,MONTH('Promotion Calculator'!$C$40),DAY('Promotion Calculator'!$C$40)))</f>
        <v/>
      </c>
      <c r="BC56" s="3" t="str">
        <f>IF('Promotion Calculator'!$C$40="","",DATE(YEAR('Promotion Calculator'!$C$40)+3,MONTH('Promotion Calculator'!$C$40),DAY('Promotion Calculator'!$C$40)))</f>
        <v/>
      </c>
      <c r="BD56" s="3" t="str">
        <f>IF('Promotion Calculator'!$C$40="","",DATE(YEAR('Promotion Calculator'!$C$40)+3,MONTH('Promotion Calculator'!$C$40),DAY('Promotion Calculator'!$C$40)))</f>
        <v/>
      </c>
      <c r="BE56" s="3" t="str">
        <f>IF('Promotion Calculator'!$C$40="","",DATE(YEAR('Promotion Calculator'!$C$40)+3,MONTH('Promotion Calculator'!$C$40),DAY('Promotion Calculator'!$C$40)))</f>
        <v/>
      </c>
      <c r="BF56" s="3" t="str">
        <f>IF('Promotion Calculator'!$C$40="","",DATE(YEAR('Promotion Calculator'!$C$40)+3,MONTH('Promotion Calculator'!$C$40),DAY('Promotion Calculator'!$C$40)))</f>
        <v/>
      </c>
      <c r="BG56" s="3" t="str">
        <f>IF('Promotion Calculator'!$C$40="","",DATE(YEAR('Promotion Calculator'!$C$40)+3,MONTH('Promotion Calculator'!$C$40),DAY('Promotion Calculator'!$C$40)))</f>
        <v/>
      </c>
      <c r="BH56" s="3" t="str">
        <f>IF('Promotion Calculator'!$C$40="","",DATE(YEAR('Promotion Calculator'!$C$40)+3,MONTH('Promotion Calculator'!$C$40),DAY('Promotion Calculator'!$C$40)))</f>
        <v/>
      </c>
      <c r="BI56" s="3" t="str">
        <f>IF('Promotion Calculator'!$C$40="","",DATE(YEAR('Promotion Calculator'!$C$40)+3,MONTH('Promotion Calculator'!$C$40),DAY('Promotion Calculator'!$C$40)))</f>
        <v/>
      </c>
      <c r="BJ56" s="3" t="str">
        <f>IF('Promotion Calculator'!$C$40="","",DATE(YEAR('Promotion Calculator'!$C$40)+3,MONTH('Promotion Calculator'!$C$40),DAY('Promotion Calculator'!$C$40)))</f>
        <v/>
      </c>
      <c r="BK56" s="3" t="str">
        <f>IF('Promotion Calculator'!$C$40="","",DATE(YEAR('Promotion Calculator'!$C$40)+3,MONTH('Promotion Calculator'!$C$40),DAY('Promotion Calculator'!$C$40)))</f>
        <v/>
      </c>
      <c r="BL56" s="3" t="str">
        <f>IF('Promotion Calculator'!$C$40="","",DATE(YEAR('Promotion Calculator'!$C$40)+3,MONTH('Promotion Calculator'!$C$40),DAY('Promotion Calculator'!$C$40)))</f>
        <v/>
      </c>
      <c r="BM56" s="3" t="str">
        <f>IF('Promotion Calculator'!$C$40="","",DATE(YEAR('Promotion Calculator'!$C$40)+3,MONTH('Promotion Calculator'!$C$40),DAY('Promotion Calculator'!$C$40)))</f>
        <v/>
      </c>
      <c r="BN56" s="3" t="str">
        <f>IF('Promotion Calculator'!$C$40="","",DATE(YEAR('Promotion Calculator'!$C$40)+3,MONTH('Promotion Calculator'!$C$40),DAY('Promotion Calculator'!$C$40)))</f>
        <v/>
      </c>
      <c r="BO56" s="3" t="str">
        <f>IF('Promotion Calculator'!$C$40="","",DATE(YEAR('Promotion Calculator'!$C$40)+3,MONTH('Promotion Calculator'!$C$40),DAY('Promotion Calculator'!$C$40)))</f>
        <v/>
      </c>
      <c r="BP56" s="3" t="str">
        <f>IF('Promotion Calculator'!$C$40="","",DATE(YEAR('Promotion Calculator'!$C$40)+3,MONTH('Promotion Calculator'!$C$40),DAY('Promotion Calculator'!$C$40)))</f>
        <v/>
      </c>
      <c r="BQ56" s="3" t="str">
        <f>IF('Promotion Calculator'!$C$40="","",DATE(YEAR('Promotion Calculator'!$C$40)+3,MONTH('Promotion Calculator'!$C$40),DAY('Promotion Calculator'!$C$40)))</f>
        <v/>
      </c>
      <c r="BR56" s="3" t="str">
        <f>IF('Promotion Calculator'!$C$40="","",DATE(YEAR('Promotion Calculator'!$C$40)+3,MONTH('Promotion Calculator'!$C$40),DAY('Promotion Calculator'!$C$40)))</f>
        <v/>
      </c>
      <c r="BS56" s="3" t="str">
        <f>IF('Promotion Calculator'!$C$40="","",DATE(YEAR('Promotion Calculator'!$C$40)+3,MONTH('Promotion Calculator'!$C$40),DAY('Promotion Calculator'!$C$40)))</f>
        <v/>
      </c>
      <c r="BT56" s="3" t="str">
        <f>IF('Promotion Calculator'!$C$40="","",DATE(YEAR('Promotion Calculator'!$C$40)+3,MONTH('Promotion Calculator'!$C$40),DAY('Promotion Calculator'!$C$40)))</f>
        <v/>
      </c>
      <c r="BU56" s="3" t="str">
        <f>IF('Promotion Calculator'!$C$40="","",DATE(YEAR('Promotion Calculator'!$C$40)+3,MONTH('Promotion Calculator'!$C$40),DAY('Promotion Calculator'!$C$40)))</f>
        <v/>
      </c>
      <c r="BV56" s="3" t="str">
        <f>IF('Promotion Calculator'!$C$40="","",DATE(YEAR('Promotion Calculator'!$C$40)+3,MONTH('Promotion Calculator'!$C$40),DAY('Promotion Calculator'!$C$40)))</f>
        <v/>
      </c>
      <c r="BW56" s="3" t="str">
        <f>IF('Promotion Calculator'!$C$40="","",DATE(YEAR('Promotion Calculator'!$C$40)+3,MONTH('Promotion Calculator'!$C$40),DAY('Promotion Calculator'!$C$40)))</f>
        <v/>
      </c>
      <c r="BX56" s="3" t="str">
        <f>IF('Promotion Calculator'!$C$40="","",DATE(YEAR('Promotion Calculator'!$C$40)+3,MONTH('Promotion Calculator'!$C$40),DAY('Promotion Calculator'!$C$40)))</f>
        <v/>
      </c>
      <c r="BY56" s="3" t="str">
        <f>IF('Promotion Calculator'!$C$40="","",DATE(YEAR('Promotion Calculator'!$C$40)+3,MONTH('Promotion Calculator'!$C$40),DAY('Promotion Calculator'!$C$40)))</f>
        <v/>
      </c>
      <c r="BZ56" s="3" t="str">
        <f>IF('Promotion Calculator'!$C$40="","",DATE(YEAR('Promotion Calculator'!$C$40)+3,MONTH('Promotion Calculator'!$C$40),DAY('Promotion Calculator'!$C$40)))</f>
        <v/>
      </c>
      <c r="CA56" s="3" t="str">
        <f>IF('Promotion Calculator'!$C$40="","",DATE(YEAR('Promotion Calculator'!$C$40)+3,MONTH('Promotion Calculator'!$C$40),DAY('Promotion Calculator'!$C$40)))</f>
        <v/>
      </c>
      <c r="CB56" s="3" t="str">
        <f>IF('Promotion Calculator'!$C$40="","",DATE(YEAR('Promotion Calculator'!$C$40)+3,MONTH('Promotion Calculator'!$C$40),DAY('Promotion Calculator'!$C$40)))</f>
        <v/>
      </c>
      <c r="CC56" s="3" t="str">
        <f>IF('Promotion Calculator'!$C$40="","",DATE(YEAR('Promotion Calculator'!$C$40)+3,MONTH('Promotion Calculator'!$C$40),DAY('Promotion Calculator'!$C$40)))</f>
        <v/>
      </c>
      <c r="CD56" s="3" t="str">
        <f>IF('Promotion Calculator'!$C$40="","",DATE(YEAR('Promotion Calculator'!$C$40)+3,MONTH('Promotion Calculator'!$C$40),DAY('Promotion Calculator'!$C$40)))</f>
        <v/>
      </c>
      <c r="CE56" s="3" t="str">
        <f>IF('Promotion Calculator'!$C$40="","",DATE(YEAR('Promotion Calculator'!$C$40)+3,MONTH('Promotion Calculator'!$C$40),DAY('Promotion Calculator'!$C$40)))</f>
        <v/>
      </c>
      <c r="CF56" s="3" t="str">
        <f>IF('Promotion Calculator'!$C$40="","",DATE(YEAR('Promotion Calculator'!$C$40)+3,MONTH('Promotion Calculator'!$C$40),DAY('Promotion Calculator'!$C$40)))</f>
        <v/>
      </c>
      <c r="CG56" s="3" t="str">
        <f>IF('Promotion Calculator'!$C$40="","",DATE(YEAR('Promotion Calculator'!$C$40)+3,MONTH('Promotion Calculator'!$C$40),DAY('Promotion Calculator'!$C$40)))</f>
        <v/>
      </c>
      <c r="CH56"/>
      <c r="CI56"/>
      <c r="CJ56"/>
      <c r="CK56"/>
      <c r="CL56"/>
      <c r="CM56"/>
      <c r="CN56"/>
      <c r="CO56"/>
      <c r="CP56"/>
      <c r="CQ56"/>
      <c r="CR56"/>
      <c r="CS56"/>
      <c r="CT56"/>
      <c r="CU56"/>
    </row>
    <row r="57" spans="1:99" ht="15">
      <c r="A57" s="4"/>
      <c r="B57"/>
      <c r="C57" s="99" t="s">
        <v>120</v>
      </c>
      <c r="D57" s="3" t="str">
        <f>IF('Promotion Calculator'!$C$40="","",DATE(YEAR('Promotion Calculator'!$C$40)+10,MONTH('Promotion Calculator'!$C$40),DAY('Promotion Calculator'!$C$40)))</f>
        <v/>
      </c>
      <c r="E57" s="3" t="str">
        <f>IF('Promotion Calculator'!$C$40="","",DATE(YEAR('Promotion Calculator'!$C$40)+10,MONTH('Promotion Calculator'!$C$40),DAY('Promotion Calculator'!$C$40)))</f>
        <v/>
      </c>
      <c r="F57" s="3" t="str">
        <f>IF('Promotion Calculator'!$C$40="","",DATE(YEAR('Promotion Calculator'!$C$40)+10,MONTH('Promotion Calculator'!$C$40),DAY('Promotion Calculator'!$C$40)))</f>
        <v/>
      </c>
      <c r="G57" s="3" t="str">
        <f>IF('Promotion Calculator'!$C$40="","",DATE(YEAR('Promotion Calculator'!$C$40)+10,MONTH('Promotion Calculator'!$C$40),DAY('Promotion Calculator'!$C$40)))</f>
        <v/>
      </c>
      <c r="H57" s="3" t="str">
        <f>IF('Promotion Calculator'!$C$40="","",DATE(YEAR('Promotion Calculator'!$C$40)+10,MONTH('Promotion Calculator'!$C$40),DAY('Promotion Calculator'!$C$40)))</f>
        <v/>
      </c>
      <c r="I57" s="3" t="str">
        <f>IF('Promotion Calculator'!$C$40="","",DATE(YEAR('Promotion Calculator'!$C$40)+10,MONTH('Promotion Calculator'!$C$40),DAY('Promotion Calculator'!$C$40)))</f>
        <v/>
      </c>
      <c r="J57" s="3" t="str">
        <f>IF('Promotion Calculator'!$C$40="","",DATE(YEAR('Promotion Calculator'!$C$40)+10,MONTH('Promotion Calculator'!$C$40),DAY('Promotion Calculator'!$C$40)))</f>
        <v/>
      </c>
      <c r="K57" s="3" t="str">
        <f>IF('Promotion Calculator'!$C$40="","",DATE(YEAR('Promotion Calculator'!$C$40)+10,MONTH('Promotion Calculator'!$C$40),DAY('Promotion Calculator'!$C$40)))</f>
        <v/>
      </c>
      <c r="L57" s="3" t="str">
        <f>IF('Promotion Calculator'!$C$40="","",DATE(YEAR('Promotion Calculator'!$C$40)+10,MONTH('Promotion Calculator'!$C$40),DAY('Promotion Calculator'!$C$40)))</f>
        <v/>
      </c>
      <c r="M57" s="3" t="str">
        <f>IF('Promotion Calculator'!$C$40="","",DATE(YEAR('Promotion Calculator'!$C$40)+10,MONTH('Promotion Calculator'!$C$40),DAY('Promotion Calculator'!$C$40)))</f>
        <v/>
      </c>
      <c r="N57" s="3" t="str">
        <f>IF('Promotion Calculator'!$C$40="","",DATE(YEAR('Promotion Calculator'!$C$40)+10,MONTH('Promotion Calculator'!$C$40),DAY('Promotion Calculator'!$C$40)))</f>
        <v/>
      </c>
      <c r="O57" s="3" t="str">
        <f>IF('Promotion Calculator'!$C$40="","",DATE(YEAR('Promotion Calculator'!$C$40)+10,MONTH('Promotion Calculator'!$C$40),DAY('Promotion Calculator'!$C$40)))</f>
        <v/>
      </c>
      <c r="P57" s="3" t="str">
        <f>IF('Promotion Calculator'!$C$40="","",DATE(YEAR('Promotion Calculator'!$C$40)+10,MONTH('Promotion Calculator'!$C$40),DAY('Promotion Calculator'!$C$40)))</f>
        <v/>
      </c>
      <c r="Q57" s="3" t="str">
        <f>IF('Promotion Calculator'!$C$40="","",DATE(YEAR('Promotion Calculator'!$C$40)+10,MONTH('Promotion Calculator'!$C$40),DAY('Promotion Calculator'!$C$40)))</f>
        <v/>
      </c>
      <c r="R57" s="3" t="str">
        <f>IF('Promotion Calculator'!$C$40="","",DATE(YEAR('Promotion Calculator'!$C$40)+10,MONTH('Promotion Calculator'!$C$40),DAY('Promotion Calculator'!$C$40)))</f>
        <v/>
      </c>
      <c r="S57" s="3" t="str">
        <f>IF('Promotion Calculator'!$C$40="","",DATE(YEAR('Promotion Calculator'!$C$40)+10,MONTH('Promotion Calculator'!$C$40),DAY('Promotion Calculator'!$C$40)))</f>
        <v/>
      </c>
      <c r="T57" s="3" t="str">
        <f>IF('Promotion Calculator'!$C$40="","",DATE(YEAR('Promotion Calculator'!$C$40)+10,MONTH('Promotion Calculator'!$C$40),DAY('Promotion Calculator'!$C$40)))</f>
        <v/>
      </c>
      <c r="U57" s="3" t="str">
        <f>IF('Promotion Calculator'!$C$40="","",DATE(YEAR('Promotion Calculator'!$C$40)+10,MONTH('Promotion Calculator'!$C$40),DAY('Promotion Calculator'!$C$40)))</f>
        <v/>
      </c>
      <c r="V57" s="3" t="str">
        <f>IF('Promotion Calculator'!$C$40="","",DATE(YEAR('Promotion Calculator'!$C$40)+10,MONTH('Promotion Calculator'!$C$40),DAY('Promotion Calculator'!$C$40)))</f>
        <v/>
      </c>
      <c r="W57" s="3" t="str">
        <f>IF('Promotion Calculator'!$C$40="","",DATE(YEAR('Promotion Calculator'!$C$40)+10,MONTH('Promotion Calculator'!$C$40),DAY('Promotion Calculator'!$C$40)))</f>
        <v/>
      </c>
      <c r="X57" s="3" t="str">
        <f>IF('Promotion Calculator'!$C$40="","",DATE(YEAR('Promotion Calculator'!$C$40)+10,MONTH('Promotion Calculator'!$C$40),DAY('Promotion Calculator'!$C$40)))</f>
        <v/>
      </c>
      <c r="Y57" s="3" t="str">
        <f>IF('Promotion Calculator'!$C$40="","",DATE(YEAR('Promotion Calculator'!$C$40)+10,MONTH('Promotion Calculator'!$C$40),DAY('Promotion Calculator'!$C$40)))</f>
        <v/>
      </c>
      <c r="Z57" s="3" t="str">
        <f>IF('Promotion Calculator'!$C$40="","",DATE(YEAR('Promotion Calculator'!$C$40)+10,MONTH('Promotion Calculator'!$C$40),DAY('Promotion Calculator'!$C$40)))</f>
        <v/>
      </c>
      <c r="AA57" s="3" t="str">
        <f>IF('Promotion Calculator'!$C$40="","",DATE(YEAR('Promotion Calculator'!$C$40)+10,MONTH('Promotion Calculator'!$C$40),DAY('Promotion Calculator'!$C$40)))</f>
        <v/>
      </c>
      <c r="AB57" s="3" t="str">
        <f>IF('Promotion Calculator'!$C$40="","",DATE(YEAR('Promotion Calculator'!$C$40)+10,MONTH('Promotion Calculator'!$C$40),DAY('Promotion Calculator'!$C$40)))</f>
        <v/>
      </c>
      <c r="AC57" s="3" t="str">
        <f>IF('Promotion Calculator'!$C$40="","",DATE(YEAR('Promotion Calculator'!$C$40)+10,MONTH('Promotion Calculator'!$C$40),DAY('Promotion Calculator'!$C$40)))</f>
        <v/>
      </c>
      <c r="AD57" s="3" t="str">
        <f>IF('Promotion Calculator'!$C$40="","",DATE(YEAR('Promotion Calculator'!$C$40)+10,MONTH('Promotion Calculator'!$C$40),DAY('Promotion Calculator'!$C$40)))</f>
        <v/>
      </c>
      <c r="AE57" s="3" t="str">
        <f>IF('Promotion Calculator'!$C$40="","",DATE(YEAR('Promotion Calculator'!$C$40)+10,MONTH('Promotion Calculator'!$C$40),DAY('Promotion Calculator'!$C$40)))</f>
        <v/>
      </c>
      <c r="AF57" s="3" t="str">
        <f>IF('Promotion Calculator'!$C$40="","",DATE(YEAR('Promotion Calculator'!$C$40)+10,MONTH('Promotion Calculator'!$C$40),DAY('Promotion Calculator'!$C$40)))</f>
        <v/>
      </c>
      <c r="AG57" s="3" t="str">
        <f>IF('Promotion Calculator'!$C$40="","",DATE(YEAR('Promotion Calculator'!$C$40)+10,MONTH('Promotion Calculator'!$C$40),DAY('Promotion Calculator'!$C$40)))</f>
        <v/>
      </c>
      <c r="AH57" s="3" t="str">
        <f>IF('Promotion Calculator'!$C$40="","",DATE(YEAR('Promotion Calculator'!$C$40)+10,MONTH('Promotion Calculator'!$C$40),DAY('Promotion Calculator'!$C$40)))</f>
        <v/>
      </c>
      <c r="AI57" s="3" t="str">
        <f>IF('Promotion Calculator'!$C$40="","",DATE(YEAR('Promotion Calculator'!$C$40)+10,MONTH('Promotion Calculator'!$C$40),DAY('Promotion Calculator'!$C$40)))</f>
        <v/>
      </c>
      <c r="AJ57" s="3" t="str">
        <f>IF('Promotion Calculator'!$C$40="","",DATE(YEAR('Promotion Calculator'!$C$40)+10,MONTH('Promotion Calculator'!$C$40),DAY('Promotion Calculator'!$C$40)))</f>
        <v/>
      </c>
      <c r="AK57" s="3" t="str">
        <f>IF('Promotion Calculator'!$C$40="","",DATE(YEAR('Promotion Calculator'!$C$40)+10,MONTH('Promotion Calculator'!$C$40),DAY('Promotion Calculator'!$C$40)))</f>
        <v/>
      </c>
      <c r="AL57" s="3" t="str">
        <f>IF('Promotion Calculator'!$C$40="","",DATE(YEAR('Promotion Calculator'!$C$40)+10,MONTH('Promotion Calculator'!$C$40),DAY('Promotion Calculator'!$C$40)))</f>
        <v/>
      </c>
      <c r="AM57" s="3" t="str">
        <f>IF('Promotion Calculator'!$C$40="","",DATE(YEAR('Promotion Calculator'!$C$40)+10,MONTH('Promotion Calculator'!$C$40),DAY('Promotion Calculator'!$C$40)))</f>
        <v/>
      </c>
      <c r="AN57" s="3" t="str">
        <f>IF('Promotion Calculator'!$C$40="","",DATE(YEAR('Promotion Calculator'!$C$40)+10,MONTH('Promotion Calculator'!$C$40),DAY('Promotion Calculator'!$C$40)))</f>
        <v/>
      </c>
      <c r="AO57" s="3" t="str">
        <f>IF('Promotion Calculator'!$C$40="","",DATE(YEAR('Promotion Calculator'!$C$40)+10,MONTH('Promotion Calculator'!$C$40),DAY('Promotion Calculator'!$C$40)))</f>
        <v/>
      </c>
      <c r="AP57" s="3" t="str">
        <f>IF('Promotion Calculator'!$C$40="","",DATE(YEAR('Promotion Calculator'!$C$40)+10,MONTH('Promotion Calculator'!$C$40),DAY('Promotion Calculator'!$C$40)))</f>
        <v/>
      </c>
      <c r="AQ57" s="3" t="str">
        <f>IF('Promotion Calculator'!$C$40="","",DATE(YEAR('Promotion Calculator'!$C$40)+10,MONTH('Promotion Calculator'!$C$40),DAY('Promotion Calculator'!$C$40)))</f>
        <v/>
      </c>
      <c r="AR57" s="3" t="str">
        <f>IF('Promotion Calculator'!$C$40="","",DATE(YEAR('Promotion Calculator'!$C$40)+10,MONTH('Promotion Calculator'!$C$40),DAY('Promotion Calculator'!$C$40)))</f>
        <v/>
      </c>
      <c r="AS57" s="3" t="str">
        <f>IF('Promotion Calculator'!$C$40="","",DATE(YEAR('Promotion Calculator'!$C$40)+10,MONTH('Promotion Calculator'!$C$40),DAY('Promotion Calculator'!$C$40)))</f>
        <v/>
      </c>
      <c r="AT57" s="3" t="str">
        <f>IF('Promotion Calculator'!$C$40="","",DATE(YEAR('Promotion Calculator'!$C$40)+10,MONTH('Promotion Calculator'!$C$40),DAY('Promotion Calculator'!$C$40)))</f>
        <v/>
      </c>
      <c r="AU57" s="3" t="str">
        <f>IF('Promotion Calculator'!$C$40="","",DATE(YEAR('Promotion Calculator'!$C$40)+10,MONTH('Promotion Calculator'!$C$40),DAY('Promotion Calculator'!$C$40)))</f>
        <v/>
      </c>
      <c r="AV57" s="3" t="str">
        <f>IF('Promotion Calculator'!$C$40="","",DATE(YEAR('Promotion Calculator'!$C$40)+10,MONTH('Promotion Calculator'!$C$40),DAY('Promotion Calculator'!$C$40)))</f>
        <v/>
      </c>
      <c r="AW57" s="3" t="str">
        <f>IF('Promotion Calculator'!$C$40="","",DATE(YEAR('Promotion Calculator'!$C$40)+10,MONTH('Promotion Calculator'!$C$40),DAY('Promotion Calculator'!$C$40)))</f>
        <v/>
      </c>
      <c r="AX57" s="3" t="str">
        <f>IF('Promotion Calculator'!$C$40="","",DATE(YEAR('Promotion Calculator'!$C$40)+10,MONTH('Promotion Calculator'!$C$40),DAY('Promotion Calculator'!$C$40)))</f>
        <v/>
      </c>
      <c r="AY57" s="3" t="str">
        <f>IF('Promotion Calculator'!$C$40="","",DATE(YEAR('Promotion Calculator'!$C$40)+10,MONTH('Promotion Calculator'!$C$40),DAY('Promotion Calculator'!$C$40)))</f>
        <v/>
      </c>
      <c r="AZ57" s="3" t="str">
        <f>IF('Promotion Calculator'!$C$40="","",DATE(YEAR('Promotion Calculator'!$C$40)+10,MONTH('Promotion Calculator'!$C$40),DAY('Promotion Calculator'!$C$40)))</f>
        <v/>
      </c>
      <c r="BA57" s="3" t="str">
        <f>IF('Promotion Calculator'!$C$40="","",DATE(YEAR('Promotion Calculator'!$C$40)+10,MONTH('Promotion Calculator'!$C$40),DAY('Promotion Calculator'!$C$40)))</f>
        <v/>
      </c>
      <c r="BB57" s="3" t="str">
        <f>IF('Promotion Calculator'!$C$40="","",DATE(YEAR('Promotion Calculator'!$C$40)+10,MONTH('Promotion Calculator'!$C$40),DAY('Promotion Calculator'!$C$40)))</f>
        <v/>
      </c>
      <c r="BC57" s="3" t="str">
        <f>IF('Promotion Calculator'!$C$40="","",DATE(YEAR('Promotion Calculator'!$C$40)+10,MONTH('Promotion Calculator'!$C$40),DAY('Promotion Calculator'!$C$40)))</f>
        <v/>
      </c>
      <c r="BD57" s="3" t="str">
        <f>IF('Promotion Calculator'!$C$40="","",DATE(YEAR('Promotion Calculator'!$C$40)+10,MONTH('Promotion Calculator'!$C$40),DAY('Promotion Calculator'!$C$40)))</f>
        <v/>
      </c>
      <c r="BE57" s="3" t="str">
        <f>IF('Promotion Calculator'!$C$40="","",DATE(YEAR('Promotion Calculator'!$C$40)+10,MONTH('Promotion Calculator'!$C$40),DAY('Promotion Calculator'!$C$40)))</f>
        <v/>
      </c>
      <c r="BF57" s="3" t="str">
        <f>IF('Promotion Calculator'!$C$40="","",DATE(YEAR('Promotion Calculator'!$C$40)+10,MONTH('Promotion Calculator'!$C$40),DAY('Promotion Calculator'!$C$40)))</f>
        <v/>
      </c>
      <c r="BG57" s="3" t="str">
        <f>IF('Promotion Calculator'!$C$40="","",DATE(YEAR('Promotion Calculator'!$C$40)+10,MONTH('Promotion Calculator'!$C$40),DAY('Promotion Calculator'!$C$40)))</f>
        <v/>
      </c>
      <c r="BH57" s="3" t="str">
        <f>IF('Promotion Calculator'!$C$40="","",DATE(YEAR('Promotion Calculator'!$C$40)+10,MONTH('Promotion Calculator'!$C$40),DAY('Promotion Calculator'!$C$40)))</f>
        <v/>
      </c>
      <c r="BI57" s="3" t="str">
        <f>IF('Promotion Calculator'!$C$40="","",DATE(YEAR('Promotion Calculator'!$C$40)+10,MONTH('Promotion Calculator'!$C$40),DAY('Promotion Calculator'!$C$40)))</f>
        <v/>
      </c>
      <c r="BJ57" s="3" t="str">
        <f>IF('Promotion Calculator'!$C$40="","",DATE(YEAR('Promotion Calculator'!$C$40)+10,MONTH('Promotion Calculator'!$C$40),DAY('Promotion Calculator'!$C$40)))</f>
        <v/>
      </c>
      <c r="BK57" s="3" t="str">
        <f>IF('Promotion Calculator'!$C$40="","",DATE(YEAR('Promotion Calculator'!$C$40)+10,MONTH('Promotion Calculator'!$C$40),DAY('Promotion Calculator'!$C$40)))</f>
        <v/>
      </c>
      <c r="BL57" s="3" t="str">
        <f>IF('Promotion Calculator'!$C$40="","",DATE(YEAR('Promotion Calculator'!$C$40)+10,MONTH('Promotion Calculator'!$C$40),DAY('Promotion Calculator'!$C$40)))</f>
        <v/>
      </c>
      <c r="BM57" s="3" t="str">
        <f>IF('Promotion Calculator'!$C$40="","",DATE(YEAR('Promotion Calculator'!$C$40)+10,MONTH('Promotion Calculator'!$C$40),DAY('Promotion Calculator'!$C$40)))</f>
        <v/>
      </c>
      <c r="BN57" s="3" t="str">
        <f>IF('Promotion Calculator'!$C$40="","",DATE(YEAR('Promotion Calculator'!$C$40)+10,MONTH('Promotion Calculator'!$C$40),DAY('Promotion Calculator'!$C$40)))</f>
        <v/>
      </c>
      <c r="BO57" s="3" t="str">
        <f>IF('Promotion Calculator'!$C$40="","",DATE(YEAR('Promotion Calculator'!$C$40)+10,MONTH('Promotion Calculator'!$C$40),DAY('Promotion Calculator'!$C$40)))</f>
        <v/>
      </c>
      <c r="BP57" s="3" t="str">
        <f>IF('Promotion Calculator'!$C$40="","",DATE(YEAR('Promotion Calculator'!$C$40)+10,MONTH('Promotion Calculator'!$C$40),DAY('Promotion Calculator'!$C$40)))</f>
        <v/>
      </c>
      <c r="BQ57" s="3" t="str">
        <f>IF('Promotion Calculator'!$C$40="","",DATE(YEAR('Promotion Calculator'!$C$40)+10,MONTH('Promotion Calculator'!$C$40),DAY('Promotion Calculator'!$C$40)))</f>
        <v/>
      </c>
      <c r="BR57" s="3" t="str">
        <f>IF('Promotion Calculator'!$C$40="","",DATE(YEAR('Promotion Calculator'!$C$40)+10,MONTH('Promotion Calculator'!$C$40),DAY('Promotion Calculator'!$C$40)))</f>
        <v/>
      </c>
      <c r="BS57" s="3" t="str">
        <f>IF('Promotion Calculator'!$C$40="","",DATE(YEAR('Promotion Calculator'!$C$40)+10,MONTH('Promotion Calculator'!$C$40),DAY('Promotion Calculator'!$C$40)))</f>
        <v/>
      </c>
      <c r="BT57" s="3" t="str">
        <f>IF('Promotion Calculator'!$C$40="","",DATE(YEAR('Promotion Calculator'!$C$40)+10,MONTH('Promotion Calculator'!$C$40),DAY('Promotion Calculator'!$C$40)))</f>
        <v/>
      </c>
      <c r="BU57" s="3" t="str">
        <f>IF('Promotion Calculator'!$C$40="","",DATE(YEAR('Promotion Calculator'!$C$40)+10,MONTH('Promotion Calculator'!$C$40),DAY('Promotion Calculator'!$C$40)))</f>
        <v/>
      </c>
      <c r="BV57" s="3" t="str">
        <f>IF('Promotion Calculator'!$C$40="","",DATE(YEAR('Promotion Calculator'!$C$40)+10,MONTH('Promotion Calculator'!$C$40),DAY('Promotion Calculator'!$C$40)))</f>
        <v/>
      </c>
      <c r="BW57" s="3" t="str">
        <f>IF('Promotion Calculator'!$C$40="","",DATE(YEAR('Promotion Calculator'!$C$40)+10,MONTH('Promotion Calculator'!$C$40),DAY('Promotion Calculator'!$C$40)))</f>
        <v/>
      </c>
      <c r="BX57" s="3" t="str">
        <f>IF('Promotion Calculator'!$C$40="","",DATE(YEAR('Promotion Calculator'!$C$40)+10,MONTH('Promotion Calculator'!$C$40),DAY('Promotion Calculator'!$C$40)))</f>
        <v/>
      </c>
      <c r="BY57" s="3" t="str">
        <f>IF('Promotion Calculator'!$C$40="","",DATE(YEAR('Promotion Calculator'!$C$40)+10,MONTH('Promotion Calculator'!$C$40),DAY('Promotion Calculator'!$C$40)))</f>
        <v/>
      </c>
      <c r="BZ57" s="3" t="str">
        <f>IF('Promotion Calculator'!$C$40="","",DATE(YEAR('Promotion Calculator'!$C$40)+10,MONTH('Promotion Calculator'!$C$40),DAY('Promotion Calculator'!$C$40)))</f>
        <v/>
      </c>
      <c r="CA57" s="3" t="str">
        <f>IF('Promotion Calculator'!$C$40="","",DATE(YEAR('Promotion Calculator'!$C$40)+10,MONTH('Promotion Calculator'!$C$40),DAY('Promotion Calculator'!$C$40)))</f>
        <v/>
      </c>
      <c r="CB57" s="3" t="str">
        <f>IF('Promotion Calculator'!$C$40="","",DATE(YEAR('Promotion Calculator'!$C$40)+10,MONTH('Promotion Calculator'!$C$40),DAY('Promotion Calculator'!$C$40)))</f>
        <v/>
      </c>
      <c r="CC57" s="3" t="str">
        <f>IF('Promotion Calculator'!$C$40="","",DATE(YEAR('Promotion Calculator'!$C$40)+10,MONTH('Promotion Calculator'!$C$40),DAY('Promotion Calculator'!$C$40)))</f>
        <v/>
      </c>
      <c r="CD57" s="3" t="str">
        <f>IF('Promotion Calculator'!$C$40="","",DATE(YEAR('Promotion Calculator'!$C$40)+10,MONTH('Promotion Calculator'!$C$40),DAY('Promotion Calculator'!$C$40)))</f>
        <v/>
      </c>
      <c r="CE57" s="3" t="str">
        <f>IF('Promotion Calculator'!$C$40="","",DATE(YEAR('Promotion Calculator'!$C$40)+10,MONTH('Promotion Calculator'!$C$40),DAY('Promotion Calculator'!$C$40)))</f>
        <v/>
      </c>
      <c r="CF57" s="3" t="str">
        <f>IF('Promotion Calculator'!$C$40="","",DATE(YEAR('Promotion Calculator'!$C$40)+10,MONTH('Promotion Calculator'!$C$40),DAY('Promotion Calculator'!$C$40)))</f>
        <v/>
      </c>
      <c r="CG57" s="3" t="str">
        <f>IF('Promotion Calculator'!$C$40="","",DATE(YEAR('Promotion Calculator'!$C$40)+10,MONTH('Promotion Calculator'!$C$40),DAY('Promotion Calculator'!$C$40)))</f>
        <v/>
      </c>
      <c r="CH57"/>
      <c r="CI57"/>
      <c r="CJ57"/>
      <c r="CK57"/>
      <c r="CL57"/>
      <c r="CM57"/>
      <c r="CN57"/>
      <c r="CO57"/>
      <c r="CP57"/>
      <c r="CQ57"/>
      <c r="CR57"/>
      <c r="CS57"/>
      <c r="CT57"/>
      <c r="CU57"/>
    </row>
    <row r="58" spans="1:99" ht="15">
      <c r="A58" s="4"/>
      <c r="B58"/>
      <c r="C58" s="99" t="s">
        <v>121</v>
      </c>
      <c r="D58" s="3" t="str">
        <f>IF($F$150="R",IF('Promotion Calculator'!$G$49="","",DATE(YEAR('Promotion Calculator'!$G$49)+7,MONTH('Promotion Calculator'!$G$49),DAY('Promotion Calculator'!$G$49))),"")</f>
        <v/>
      </c>
      <c r="E58" s="3" t="str">
        <f>IF($F$150="R",IF('Promotion Calculator'!$G$49="","",DATE(YEAR('Promotion Calculator'!$G$49)+7,MONTH('Promotion Calculator'!$G$49),DAY('Promotion Calculator'!$G$49))),"")</f>
        <v/>
      </c>
      <c r="F58" s="3" t="str">
        <f>IF($F$150="R",IF('Promotion Calculator'!$G$49="","",DATE(YEAR('Promotion Calculator'!$G$49)+7,MONTH('Promotion Calculator'!$G$49),DAY('Promotion Calculator'!$G$49))),"")</f>
        <v/>
      </c>
      <c r="G58" s="3" t="str">
        <f>IF($F$150="R",IF('Promotion Calculator'!$G$49="","",DATE(YEAR('Promotion Calculator'!$G$49)+7,MONTH('Promotion Calculator'!$G$49),DAY('Promotion Calculator'!$G$49))),"")</f>
        <v/>
      </c>
      <c r="H58" s="3" t="str">
        <f>IF($F$150="R",IF('Promotion Calculator'!$G$49="","",DATE(YEAR('Promotion Calculator'!$G$49)+7,MONTH('Promotion Calculator'!$G$49),DAY('Promotion Calculator'!$G$49))),"")</f>
        <v/>
      </c>
      <c r="I58" s="3" t="str">
        <f>IF($F$150="R",IF('Promotion Calculator'!$G$49="","",DATE(YEAR('Promotion Calculator'!$G$49)+7,MONTH('Promotion Calculator'!$G$49),DAY('Promotion Calculator'!$G$49))),"")</f>
        <v/>
      </c>
      <c r="J58" s="3" t="str">
        <f>IF($F$150="R",IF('Promotion Calculator'!$G$49="","",DATE(YEAR('Promotion Calculator'!$G$49)+7,MONTH('Promotion Calculator'!$G$49),DAY('Promotion Calculator'!$G$49))),"")</f>
        <v/>
      </c>
      <c r="K58" s="3" t="str">
        <f>IF($F$150="R",IF('Promotion Calculator'!$G$49="","",DATE(YEAR('Promotion Calculator'!$G$49)+7,MONTH('Promotion Calculator'!$G$49),DAY('Promotion Calculator'!$G$49))),"")</f>
        <v/>
      </c>
      <c r="L58" s="3" t="str">
        <f>IF($F$150="R",IF('Promotion Calculator'!$G$49="","",DATE(YEAR('Promotion Calculator'!$G$49)+7,MONTH('Promotion Calculator'!$G$49),DAY('Promotion Calculator'!$G$49))),"")</f>
        <v/>
      </c>
      <c r="M58" s="3" t="str">
        <f>IF($F$150="R",IF('Promotion Calculator'!$G$49="","",DATE(YEAR('Promotion Calculator'!$G$49)+7,MONTH('Promotion Calculator'!$G$49),DAY('Promotion Calculator'!$G$49))),"")</f>
        <v/>
      </c>
      <c r="N58" s="3" t="str">
        <f>IF($F$150="R",IF('Promotion Calculator'!$G$49="","",DATE(YEAR('Promotion Calculator'!$G$49)+7,MONTH('Promotion Calculator'!$G$49),DAY('Promotion Calculator'!$G$49))),"")</f>
        <v/>
      </c>
      <c r="O58" s="3" t="str">
        <f>IF($F$150="R",IF('Promotion Calculator'!$G$49="","",DATE(YEAR('Promotion Calculator'!$G$49)+7,MONTH('Promotion Calculator'!$G$49),DAY('Promotion Calculator'!$G$49))),"")</f>
        <v/>
      </c>
      <c r="P58" s="3" t="str">
        <f>IF($F$150="R",IF('Promotion Calculator'!$G$49="","",DATE(YEAR('Promotion Calculator'!$G$49)+7,MONTH('Promotion Calculator'!$G$49),DAY('Promotion Calculator'!$G$49))),"")</f>
        <v/>
      </c>
      <c r="Q58" s="3" t="str">
        <f>IF($F$150="R",IF('Promotion Calculator'!$G$49="","",DATE(YEAR('Promotion Calculator'!$G$49)+7,MONTH('Promotion Calculator'!$G$49),DAY('Promotion Calculator'!$G$49))),"")</f>
        <v/>
      </c>
      <c r="R58" s="3" t="str">
        <f>IF($F$150="R",IF('Promotion Calculator'!$G$49="","",DATE(YEAR('Promotion Calculator'!$G$49)+7,MONTH('Promotion Calculator'!$G$49),DAY('Promotion Calculator'!$G$49))),"")</f>
        <v/>
      </c>
      <c r="S58" s="3" t="str">
        <f>IF($F$150="R",IF('Promotion Calculator'!$G$49="","",DATE(YEAR('Promotion Calculator'!$G$49)+7,MONTH('Promotion Calculator'!$G$49),DAY('Promotion Calculator'!$G$49))),"")</f>
        <v/>
      </c>
      <c r="T58" s="3" t="str">
        <f>IF($F$150="R",IF('Promotion Calculator'!$G$49="","",DATE(YEAR('Promotion Calculator'!$G$49)+7,MONTH('Promotion Calculator'!$G$49),DAY('Promotion Calculator'!$G$49))),"")</f>
        <v/>
      </c>
      <c r="U58" s="3" t="str">
        <f>IF($F$150="R",IF('Promotion Calculator'!$G$49="","",DATE(YEAR('Promotion Calculator'!$G$49)+7,MONTH('Promotion Calculator'!$G$49),DAY('Promotion Calculator'!$G$49))),"")</f>
        <v/>
      </c>
      <c r="V58" s="3" t="str">
        <f>IF($F$150="R",IF('Promotion Calculator'!$G$49="","",DATE(YEAR('Promotion Calculator'!$G$49)+7,MONTH('Promotion Calculator'!$G$49),DAY('Promotion Calculator'!$G$49))),"")</f>
        <v/>
      </c>
      <c r="W58" s="3" t="str">
        <f>IF($F$150="R",IF('Promotion Calculator'!$G$49="","",DATE(YEAR('Promotion Calculator'!$G$49)+7,MONTH('Promotion Calculator'!$G$49),DAY('Promotion Calculator'!$G$49))),"")</f>
        <v/>
      </c>
      <c r="X58" s="3" t="str">
        <f>IF($F$150="R",IF('Promotion Calculator'!$G$49="","",DATE(YEAR('Promotion Calculator'!$G$49)+7,MONTH('Promotion Calculator'!$G$49),DAY('Promotion Calculator'!$G$49))),"")</f>
        <v/>
      </c>
      <c r="Y58" s="3" t="str">
        <f>IF($F$150="R",IF('Promotion Calculator'!$G$49="","",DATE(YEAR('Promotion Calculator'!$G$49)+7,MONTH('Promotion Calculator'!$G$49),DAY('Promotion Calculator'!$G$49))),"")</f>
        <v/>
      </c>
      <c r="Z58" s="3" t="str">
        <f>IF($F$150="R",IF('Promotion Calculator'!$G$49="","",DATE(YEAR('Promotion Calculator'!$G$49)+7,MONTH('Promotion Calculator'!$G$49),DAY('Promotion Calculator'!$G$49))),"")</f>
        <v/>
      </c>
      <c r="AA58" s="3" t="str">
        <f>IF($F$150="R",IF('Promotion Calculator'!$G$49="","",DATE(YEAR('Promotion Calculator'!$G$49)+7,MONTH('Promotion Calculator'!$G$49),DAY('Promotion Calculator'!$G$49))),"")</f>
        <v/>
      </c>
      <c r="AB58" s="3" t="str">
        <f>IF($F$150="R",IF('Promotion Calculator'!$G$49="","",DATE(YEAR('Promotion Calculator'!$G$49)+7,MONTH('Promotion Calculator'!$G$49),DAY('Promotion Calculator'!$G$49))),"")</f>
        <v/>
      </c>
      <c r="AC58" s="3" t="str">
        <f>IF($F$150="R",IF('Promotion Calculator'!$G$49="","",DATE(YEAR('Promotion Calculator'!$G$49)+7,MONTH('Promotion Calculator'!$G$49),DAY('Promotion Calculator'!$G$49))),"")</f>
        <v/>
      </c>
      <c r="AD58" s="3" t="str">
        <f>IF($F$150="R",IF('Promotion Calculator'!$G$49="","",DATE(YEAR('Promotion Calculator'!$G$49)+7,MONTH('Promotion Calculator'!$G$49),DAY('Promotion Calculator'!$G$49))),"")</f>
        <v/>
      </c>
      <c r="AE58" s="3" t="str">
        <f>IF($F$150="R",IF('Promotion Calculator'!$G$49="","",DATE(YEAR('Promotion Calculator'!$G$49)+7,MONTH('Promotion Calculator'!$G$49),DAY('Promotion Calculator'!$G$49))),"")</f>
        <v/>
      </c>
      <c r="AF58" s="3" t="str">
        <f>IF($F$150="R",IF('Promotion Calculator'!$G$49="","",DATE(YEAR('Promotion Calculator'!$G$49)+7,MONTH('Promotion Calculator'!$G$49),DAY('Promotion Calculator'!$G$49))),"")</f>
        <v/>
      </c>
      <c r="AG58" s="3" t="str">
        <f>IF($F$150="R",IF('Promotion Calculator'!$G$49="","",DATE(YEAR('Promotion Calculator'!$G$49)+7,MONTH('Promotion Calculator'!$G$49),DAY('Promotion Calculator'!$G$49))),"")</f>
        <v/>
      </c>
      <c r="AH58" s="3" t="str">
        <f>IF($F$150="R",IF('Promotion Calculator'!$G$49="","",DATE(YEAR('Promotion Calculator'!$G$49)+7,MONTH('Promotion Calculator'!$G$49),DAY('Promotion Calculator'!$G$49))),"")</f>
        <v/>
      </c>
      <c r="AI58" s="3" t="str">
        <f>IF($F$150="R",IF('Promotion Calculator'!$G$49="","",DATE(YEAR('Promotion Calculator'!$G$49)+7,MONTH('Promotion Calculator'!$G$49),DAY('Promotion Calculator'!$G$49))),"")</f>
        <v/>
      </c>
      <c r="AJ58" s="3" t="str">
        <f>IF($F$150="R",IF('Promotion Calculator'!$G$49="","",DATE(YEAR('Promotion Calculator'!$G$49)+7,MONTH('Promotion Calculator'!$G$49),DAY('Promotion Calculator'!$G$49))),"")</f>
        <v/>
      </c>
      <c r="AK58" s="3" t="str">
        <f>IF($F$150="R",IF('Promotion Calculator'!$G$49="","",DATE(YEAR('Promotion Calculator'!$G$49)+7,MONTH('Promotion Calculator'!$G$49),DAY('Promotion Calculator'!$G$49))),"")</f>
        <v/>
      </c>
      <c r="AL58" s="3" t="str">
        <f>IF($F$150="R",IF('Promotion Calculator'!$G$49="","",DATE(YEAR('Promotion Calculator'!$G$49)+7,MONTH('Promotion Calculator'!$G$49),DAY('Promotion Calculator'!$G$49))),"")</f>
        <v/>
      </c>
      <c r="AM58" s="3" t="str">
        <f>IF($F$150="R",IF('Promotion Calculator'!$G$49="","",DATE(YEAR('Promotion Calculator'!$G$49)+7,MONTH('Promotion Calculator'!$G$49),DAY('Promotion Calculator'!$G$49))),"")</f>
        <v/>
      </c>
      <c r="AN58" s="3" t="str">
        <f>IF($F$150="R",IF('Promotion Calculator'!$G$49="","",DATE(YEAR('Promotion Calculator'!$G$49)+7,MONTH('Promotion Calculator'!$G$49),DAY('Promotion Calculator'!$G$49))),"")</f>
        <v/>
      </c>
      <c r="AO58" s="3" t="str">
        <f>IF($F$150="R",IF('Promotion Calculator'!$G$49="","",DATE(YEAR('Promotion Calculator'!$G$49)+7,MONTH('Promotion Calculator'!$G$49),DAY('Promotion Calculator'!$G$49))),"")</f>
        <v/>
      </c>
      <c r="AP58" s="3" t="str">
        <f>IF($F$150="R",IF('Promotion Calculator'!$G$49="","",DATE(YEAR('Promotion Calculator'!$G$49)+7,MONTH('Promotion Calculator'!$G$49),DAY('Promotion Calculator'!$G$49))),"")</f>
        <v/>
      </c>
      <c r="AQ58" s="3" t="str">
        <f>IF($F$150="R",IF('Promotion Calculator'!$G$49="","",DATE(YEAR('Promotion Calculator'!$G$49)+7,MONTH('Promotion Calculator'!$G$49),DAY('Promotion Calculator'!$G$49))),"")</f>
        <v/>
      </c>
      <c r="AR58" s="3" t="str">
        <f>IF($F$150="R",IF('Promotion Calculator'!$G$49="","",DATE(YEAR('Promotion Calculator'!$G$49)+7,MONTH('Promotion Calculator'!$G$49),DAY('Promotion Calculator'!$G$49))),"")</f>
        <v/>
      </c>
      <c r="AS58" s="3" t="str">
        <f>IF($F$150="R",IF('Promotion Calculator'!$G$49="","",DATE(YEAR('Promotion Calculator'!$G$49)+7,MONTH('Promotion Calculator'!$G$49),DAY('Promotion Calculator'!$G$49))),"")</f>
        <v/>
      </c>
      <c r="AT58" s="3" t="str">
        <f>IF($F$150="R",IF('Promotion Calculator'!$G$49="","",DATE(YEAR('Promotion Calculator'!$G$49)+7,MONTH('Promotion Calculator'!$G$49),DAY('Promotion Calculator'!$G$49))),"")</f>
        <v/>
      </c>
      <c r="AU58" s="3" t="str">
        <f>IF($F$150="R",IF('Promotion Calculator'!$G$49="","",DATE(YEAR('Promotion Calculator'!$G$49)+7,MONTH('Promotion Calculator'!$G$49),DAY('Promotion Calculator'!$G$49))),"")</f>
        <v/>
      </c>
      <c r="AV58" s="3" t="str">
        <f>IF($F$150="R",IF('Promotion Calculator'!$G$49="","",DATE(YEAR('Promotion Calculator'!$G$49)+7,MONTH('Promotion Calculator'!$G$49),DAY('Promotion Calculator'!$G$49))),"")</f>
        <v/>
      </c>
      <c r="AW58" s="3" t="str">
        <f>IF($F$150="R",IF('Promotion Calculator'!$G$49="","",DATE(YEAR('Promotion Calculator'!$G$49)+7,MONTH('Promotion Calculator'!$G$49),DAY('Promotion Calculator'!$G$49))),"")</f>
        <v/>
      </c>
      <c r="AX58" s="3" t="str">
        <f>IF($F$150="R",IF('Promotion Calculator'!$G$49="","",DATE(YEAR('Promotion Calculator'!$G$49)+7,MONTH('Promotion Calculator'!$G$49),DAY('Promotion Calculator'!$G$49))),"")</f>
        <v/>
      </c>
      <c r="AY58" s="3" t="str">
        <f>IF($F$150="R",IF('Promotion Calculator'!$G$49="","",DATE(YEAR('Promotion Calculator'!$G$49)+7,MONTH('Promotion Calculator'!$G$49),DAY('Promotion Calculator'!$G$49))),"")</f>
        <v/>
      </c>
      <c r="AZ58" s="3" t="str">
        <f>IF($F$150="R",IF('Promotion Calculator'!$G$49="","",DATE(YEAR('Promotion Calculator'!$G$49)+7,MONTH('Promotion Calculator'!$G$49),DAY('Promotion Calculator'!$G$49))),"")</f>
        <v/>
      </c>
      <c r="BA58" s="3" t="str">
        <f>IF($F$150="R",IF('Promotion Calculator'!$G$49="","",DATE(YEAR('Promotion Calculator'!$G$49)+7,MONTH('Promotion Calculator'!$G$49),DAY('Promotion Calculator'!$G$49))),"")</f>
        <v/>
      </c>
      <c r="BB58" s="3" t="str">
        <f>IF($F$150="R",IF('Promotion Calculator'!$G$49="","",DATE(YEAR('Promotion Calculator'!$G$49)+7,MONTH('Promotion Calculator'!$G$49),DAY('Promotion Calculator'!$G$49))),"")</f>
        <v/>
      </c>
      <c r="BC58" s="3" t="str">
        <f>IF($F$150="R",IF('Promotion Calculator'!$G$49="","",DATE(YEAR('Promotion Calculator'!$G$49)+7,MONTH('Promotion Calculator'!$G$49),DAY('Promotion Calculator'!$G$49))),"")</f>
        <v/>
      </c>
      <c r="BD58" s="3" t="str">
        <f>IF($F$150="R",IF('Promotion Calculator'!$G$49="","",DATE(YEAR('Promotion Calculator'!$G$49)+7,MONTH('Promotion Calculator'!$G$49),DAY('Promotion Calculator'!$G$49))),"")</f>
        <v/>
      </c>
      <c r="BE58" s="3" t="str">
        <f>IF($F$150="R",IF('Promotion Calculator'!$G$49="","",DATE(YEAR('Promotion Calculator'!$G$49)+7,MONTH('Promotion Calculator'!$G$49),DAY('Promotion Calculator'!$G$49))),"")</f>
        <v/>
      </c>
      <c r="BF58" s="3" t="str">
        <f>IF($F$150="R",IF('Promotion Calculator'!$G$49="","",DATE(YEAR('Promotion Calculator'!$G$49)+7,MONTH('Promotion Calculator'!$G$49),DAY('Promotion Calculator'!$G$49))),"")</f>
        <v/>
      </c>
      <c r="BG58" s="3" t="str">
        <f>IF($F$150="R",IF('Promotion Calculator'!$G$49="","",DATE(YEAR('Promotion Calculator'!$G$49)+7,MONTH('Promotion Calculator'!$G$49),DAY('Promotion Calculator'!$G$49))),"")</f>
        <v/>
      </c>
      <c r="BH58" s="3" t="str">
        <f>IF($F$150="R",IF('Promotion Calculator'!$G$49="","",DATE(YEAR('Promotion Calculator'!$G$49)+7,MONTH('Promotion Calculator'!$G$49),DAY('Promotion Calculator'!$G$49))),"")</f>
        <v/>
      </c>
      <c r="BI58" s="3" t="str">
        <f>IF($F$150="R",IF('Promotion Calculator'!$G$49="","",DATE(YEAR('Promotion Calculator'!$G$49)+7,MONTH('Promotion Calculator'!$G$49),DAY('Promotion Calculator'!$G$49))),"")</f>
        <v/>
      </c>
      <c r="BJ58" s="3" t="str">
        <f>IF($F$150="R",IF('Promotion Calculator'!$G$49="","",DATE(YEAR('Promotion Calculator'!$G$49)+7,MONTH('Promotion Calculator'!$G$49),DAY('Promotion Calculator'!$G$49))),"")</f>
        <v/>
      </c>
      <c r="BK58" s="3" t="str">
        <f>IF($F$150="R",IF('Promotion Calculator'!$G$49="","",DATE(YEAR('Promotion Calculator'!$G$49)+7,MONTH('Promotion Calculator'!$G$49),DAY('Promotion Calculator'!$G$49))),"")</f>
        <v/>
      </c>
      <c r="BL58" s="3" t="str">
        <f>IF($F$150="R",IF('Promotion Calculator'!$G$49="","",DATE(YEAR('Promotion Calculator'!$G$49)+7,MONTH('Promotion Calculator'!$G$49),DAY('Promotion Calculator'!$G$49))),"")</f>
        <v/>
      </c>
      <c r="BM58" s="3" t="str">
        <f>IF($F$150="R",IF('Promotion Calculator'!$G$49="","",DATE(YEAR('Promotion Calculator'!$G$49)+7,MONTH('Promotion Calculator'!$G$49),DAY('Promotion Calculator'!$G$49))),"")</f>
        <v/>
      </c>
      <c r="BN58" s="3" t="str">
        <f>IF($F$150="R",IF('Promotion Calculator'!$G$49="","",DATE(YEAR('Promotion Calculator'!$G$49)+7,MONTH('Promotion Calculator'!$G$49),DAY('Promotion Calculator'!$G$49))),"")</f>
        <v/>
      </c>
      <c r="BO58" s="3" t="str">
        <f>IF($F$150="R",IF('Promotion Calculator'!$G$49="","",DATE(YEAR('Promotion Calculator'!$G$49)+7,MONTH('Promotion Calculator'!$G$49),DAY('Promotion Calculator'!$G$49))),"")</f>
        <v/>
      </c>
      <c r="BP58" s="3" t="str">
        <f>IF($F$150="R",IF('Promotion Calculator'!$G$49="","",DATE(YEAR('Promotion Calculator'!$G$49)+7,MONTH('Promotion Calculator'!$G$49),DAY('Promotion Calculator'!$G$49))),"")</f>
        <v/>
      </c>
      <c r="BQ58" s="3" t="str">
        <f>IF($F$150="R",IF('Promotion Calculator'!$G$49="","",DATE(YEAR('Promotion Calculator'!$G$49)+7,MONTH('Promotion Calculator'!$G$49),DAY('Promotion Calculator'!$G$49))),"")</f>
        <v/>
      </c>
      <c r="BR58" s="3" t="str">
        <f>IF($F$150="R",IF('Promotion Calculator'!$G$49="","",DATE(YEAR('Promotion Calculator'!$G$49)+7,MONTH('Promotion Calculator'!$G$49),DAY('Promotion Calculator'!$G$49))),"")</f>
        <v/>
      </c>
      <c r="BS58" s="3" t="str">
        <f>IF($F$150="R",IF('Promotion Calculator'!$G$49="","",DATE(YEAR('Promotion Calculator'!$G$49)+7,MONTH('Promotion Calculator'!$G$49),DAY('Promotion Calculator'!$G$49))),"")</f>
        <v/>
      </c>
      <c r="BT58" s="3" t="str">
        <f>IF($F$150="R",IF('Promotion Calculator'!$G$49="","",DATE(YEAR('Promotion Calculator'!$G$49)+7,MONTH('Promotion Calculator'!$G$49),DAY('Promotion Calculator'!$G$49))),"")</f>
        <v/>
      </c>
      <c r="BU58" s="3" t="str">
        <f>IF($F$150="R",IF('Promotion Calculator'!$G$49="","",DATE(YEAR('Promotion Calculator'!$G$49)+7,MONTH('Promotion Calculator'!$G$49),DAY('Promotion Calculator'!$G$49))),"")</f>
        <v/>
      </c>
      <c r="BV58" s="3" t="str">
        <f>IF($F$150="R",IF('Promotion Calculator'!$G$49="","",DATE(YEAR('Promotion Calculator'!$G$49)+7,MONTH('Promotion Calculator'!$G$49),DAY('Promotion Calculator'!$G$49))),"")</f>
        <v/>
      </c>
      <c r="BW58" s="3" t="str">
        <f>IF($F$150="R",IF('Promotion Calculator'!$G$49="","",DATE(YEAR('Promotion Calculator'!$G$49)+7,MONTH('Promotion Calculator'!$G$49),DAY('Promotion Calculator'!$G$49))),"")</f>
        <v/>
      </c>
      <c r="BX58" s="3" t="str">
        <f>IF($F$150="R",IF('Promotion Calculator'!$G$49="","",DATE(YEAR('Promotion Calculator'!$G$49)+7,MONTH('Promotion Calculator'!$G$49),DAY('Promotion Calculator'!$G$49))),"")</f>
        <v/>
      </c>
      <c r="BY58" s="3" t="str">
        <f>IF($F$150="R",IF('Promotion Calculator'!$G$49="","",DATE(YEAR('Promotion Calculator'!$G$49)+7,MONTH('Promotion Calculator'!$G$49),DAY('Promotion Calculator'!$G$49))),"")</f>
        <v/>
      </c>
      <c r="BZ58" s="3" t="str">
        <f>IF($F$150="R",IF('Promotion Calculator'!$G$49="","",DATE(YEAR('Promotion Calculator'!$G$49)+7,MONTH('Promotion Calculator'!$G$49),DAY('Promotion Calculator'!$G$49))),"")</f>
        <v/>
      </c>
      <c r="CA58" s="3" t="str">
        <f>IF($F$150="R",IF('Promotion Calculator'!$G$49="","",DATE(YEAR('Promotion Calculator'!$G$49)+7,MONTH('Promotion Calculator'!$G$49),DAY('Promotion Calculator'!$G$49))),"")</f>
        <v/>
      </c>
      <c r="CB58" s="3" t="str">
        <f>IF($F$150="R",IF('Promotion Calculator'!$G$49="","",DATE(YEAR('Promotion Calculator'!$G$49)+7,MONTH('Promotion Calculator'!$G$49),DAY('Promotion Calculator'!$G$49))),"")</f>
        <v/>
      </c>
      <c r="CC58" s="3" t="str">
        <f>IF($F$150="R",IF('Promotion Calculator'!$G$49="","",DATE(YEAR('Promotion Calculator'!$G$49)+7,MONTH('Promotion Calculator'!$G$49),DAY('Promotion Calculator'!$G$49))),"")</f>
        <v/>
      </c>
      <c r="CD58" s="3" t="str">
        <f>IF($F$150="R",IF('Promotion Calculator'!$G$49="","",DATE(YEAR('Promotion Calculator'!$G$49)+7,MONTH('Promotion Calculator'!$G$49),DAY('Promotion Calculator'!$G$49))),"")</f>
        <v/>
      </c>
      <c r="CE58" s="3" t="str">
        <f>IF($F$150="R",IF('Promotion Calculator'!$G$49="","",DATE(YEAR('Promotion Calculator'!$G$49)+7,MONTH('Promotion Calculator'!$G$49),DAY('Promotion Calculator'!$G$49))),"")</f>
        <v/>
      </c>
      <c r="CF58" s="3" t="str">
        <f>IF($F$150="R",IF('Promotion Calculator'!$G$49="","",DATE(YEAR('Promotion Calculator'!$G$49)+7,MONTH('Promotion Calculator'!$G$49),DAY('Promotion Calculator'!$G$49))),"")</f>
        <v/>
      </c>
      <c r="CG58" s="3" t="str">
        <f>IF($F$150="R",IF('Promotion Calculator'!$G$49="","",DATE(YEAR('Promotion Calculator'!$G$49)+7,MONTH('Promotion Calculator'!$G$49),DAY('Promotion Calculator'!$G$49))),"")</f>
        <v/>
      </c>
      <c r="CH58"/>
      <c r="CI58"/>
      <c r="CJ58"/>
      <c r="CK58"/>
      <c r="CL58"/>
      <c r="CM58"/>
      <c r="CN58"/>
      <c r="CO58"/>
      <c r="CP58"/>
      <c r="CQ58"/>
      <c r="CR58"/>
      <c r="CS58"/>
      <c r="CT58"/>
      <c r="CU58"/>
    </row>
    <row r="59" spans="1:99" ht="15">
      <c r="A59" s="4"/>
      <c r="B59"/>
      <c r="C59" s="99" t="s">
        <v>122</v>
      </c>
      <c r="D59" s="3" t="str">
        <f>IF($F$150="NR",IF('Promotion Calculator'!$C$40="","",DATE(YEAR('Promotion Calculator'!$C$40)+17,MONTH('Promotion Calculator'!$C$40),DAY('Promotion Calculator'!$C$40))),"")</f>
        <v/>
      </c>
      <c r="E59" s="3" t="str">
        <f>IF($F$150="NR",IF('Promotion Calculator'!$C$40="","",DATE(YEAR('Promotion Calculator'!$C$40)+17,MONTH('Promotion Calculator'!$C$40),DAY('Promotion Calculator'!$C$40))),"")</f>
        <v/>
      </c>
      <c r="F59" s="3" t="str">
        <f>IF($F$150="NR",IF('Promotion Calculator'!$C$40="","",DATE(YEAR('Promotion Calculator'!$C$40)+17,MONTH('Promotion Calculator'!$C$40),DAY('Promotion Calculator'!$C$40))),"")</f>
        <v/>
      </c>
      <c r="G59" s="3" t="str">
        <f>IF($F$150="NR",IF('Promotion Calculator'!$C$40="","",DATE(YEAR('Promotion Calculator'!$C$40)+17,MONTH('Promotion Calculator'!$C$40),DAY('Promotion Calculator'!$C$40))),"")</f>
        <v/>
      </c>
      <c r="H59" s="3" t="str">
        <f>IF($F$150="NR",IF('Promotion Calculator'!$C$40="","",DATE(YEAR('Promotion Calculator'!$C$40)+17,MONTH('Promotion Calculator'!$C$40),DAY('Promotion Calculator'!$C$40))),"")</f>
        <v/>
      </c>
      <c r="I59" s="3" t="str">
        <f>IF($F$150="NR",IF('Promotion Calculator'!$C$40="","",DATE(YEAR('Promotion Calculator'!$C$40)+17,MONTH('Promotion Calculator'!$C$40),DAY('Promotion Calculator'!$C$40))),"")</f>
        <v/>
      </c>
      <c r="J59" s="3" t="str">
        <f>IF($F$150="NR",IF('Promotion Calculator'!$C$40="","",DATE(YEAR('Promotion Calculator'!$C$40)+17,MONTH('Promotion Calculator'!$C$40),DAY('Promotion Calculator'!$C$40))),"")</f>
        <v/>
      </c>
      <c r="K59" s="3" t="str">
        <f>IF($F$150="NR",IF('Promotion Calculator'!$C$40="","",DATE(YEAR('Promotion Calculator'!$C$40)+17,MONTH('Promotion Calculator'!$C$40),DAY('Promotion Calculator'!$C$40))),"")</f>
        <v/>
      </c>
      <c r="L59" s="3" t="str">
        <f>IF($F$150="NR",IF('Promotion Calculator'!$C$40="","",DATE(YEAR('Promotion Calculator'!$C$40)+17,MONTH('Promotion Calculator'!$C$40),DAY('Promotion Calculator'!$C$40))),"")</f>
        <v/>
      </c>
      <c r="M59" s="3" t="str">
        <f>IF($F$150="NR",IF('Promotion Calculator'!$C$40="","",DATE(YEAR('Promotion Calculator'!$C$40)+17,MONTH('Promotion Calculator'!$C$40),DAY('Promotion Calculator'!$C$40))),"")</f>
        <v/>
      </c>
      <c r="N59" s="3" t="str">
        <f>IF($F$150="NR",IF('Promotion Calculator'!$C$40="","",DATE(YEAR('Promotion Calculator'!$C$40)+17,MONTH('Promotion Calculator'!$C$40),DAY('Promotion Calculator'!$C$40))),"")</f>
        <v/>
      </c>
      <c r="O59" s="3" t="str">
        <f>IF($F$150="NR",IF('Promotion Calculator'!$C$40="","",DATE(YEAR('Promotion Calculator'!$C$40)+17,MONTH('Promotion Calculator'!$C$40),DAY('Promotion Calculator'!$C$40))),"")</f>
        <v/>
      </c>
      <c r="P59" s="3" t="str">
        <f>IF($F$150="NR",IF('Promotion Calculator'!$C$40="","",DATE(YEAR('Promotion Calculator'!$C$40)+17,MONTH('Promotion Calculator'!$C$40),DAY('Promotion Calculator'!$C$40))),"")</f>
        <v/>
      </c>
      <c r="Q59" s="3" t="str">
        <f>IF($F$150="NR",IF('Promotion Calculator'!$C$40="","",DATE(YEAR('Promotion Calculator'!$C$40)+17,MONTH('Promotion Calculator'!$C$40),DAY('Promotion Calculator'!$C$40))),"")</f>
        <v/>
      </c>
      <c r="R59" s="3" t="str">
        <f>IF($F$150="NR",IF('Promotion Calculator'!$C$40="","",DATE(YEAR('Promotion Calculator'!$C$40)+17,MONTH('Promotion Calculator'!$C$40),DAY('Promotion Calculator'!$C$40))),"")</f>
        <v/>
      </c>
      <c r="S59" s="3" t="str">
        <f>IF($F$150="NR",IF('Promotion Calculator'!$C$40="","",DATE(YEAR('Promotion Calculator'!$C$40)+17,MONTH('Promotion Calculator'!$C$40),DAY('Promotion Calculator'!$C$40))),"")</f>
        <v/>
      </c>
      <c r="T59" s="3" t="str">
        <f>IF($F$150="NR",IF('Promotion Calculator'!$C$40="","",DATE(YEAR('Promotion Calculator'!$C$40)+17,MONTH('Promotion Calculator'!$C$40),DAY('Promotion Calculator'!$C$40))),"")</f>
        <v/>
      </c>
      <c r="U59" s="3" t="str">
        <f>IF($F$150="NR",IF('Promotion Calculator'!$C$40="","",DATE(YEAR('Promotion Calculator'!$C$40)+17,MONTH('Promotion Calculator'!$C$40),DAY('Promotion Calculator'!$C$40))),"")</f>
        <v/>
      </c>
      <c r="V59" s="3" t="str">
        <f>IF($F$150="NR",IF('Promotion Calculator'!$C$40="","",DATE(YEAR('Promotion Calculator'!$C$40)+17,MONTH('Promotion Calculator'!$C$40),DAY('Promotion Calculator'!$C$40))),"")</f>
        <v/>
      </c>
      <c r="W59" s="3" t="str">
        <f>IF($F$150="NR",IF('Promotion Calculator'!$C$40="","",DATE(YEAR('Promotion Calculator'!$C$40)+17,MONTH('Promotion Calculator'!$C$40),DAY('Promotion Calculator'!$C$40))),"")</f>
        <v/>
      </c>
      <c r="X59" s="3" t="str">
        <f>IF($F$150="NR",IF('Promotion Calculator'!$C$40="","",DATE(YEAR('Promotion Calculator'!$C$40)+17,MONTH('Promotion Calculator'!$C$40),DAY('Promotion Calculator'!$C$40))),"")</f>
        <v/>
      </c>
      <c r="Y59" s="3" t="str">
        <f>IF($F$150="NR",IF('Promotion Calculator'!$C$40="","",DATE(YEAR('Promotion Calculator'!$C$40)+17,MONTH('Promotion Calculator'!$C$40),DAY('Promotion Calculator'!$C$40))),"")</f>
        <v/>
      </c>
      <c r="Z59" s="3" t="str">
        <f>IF($F$150="NR",IF('Promotion Calculator'!$C$40="","",DATE(YEAR('Promotion Calculator'!$C$40)+17,MONTH('Promotion Calculator'!$C$40),DAY('Promotion Calculator'!$C$40))),"")</f>
        <v/>
      </c>
      <c r="AA59" s="3" t="str">
        <f>IF($F$150="NR",IF('Promotion Calculator'!$C$40="","",DATE(YEAR('Promotion Calculator'!$C$40)+17,MONTH('Promotion Calculator'!$C$40),DAY('Promotion Calculator'!$C$40))),"")</f>
        <v/>
      </c>
      <c r="AB59" s="3" t="str">
        <f>IF($F$150="NR",IF('Promotion Calculator'!$C$40="","",DATE(YEAR('Promotion Calculator'!$C$40)+17,MONTH('Promotion Calculator'!$C$40),DAY('Promotion Calculator'!$C$40))),"")</f>
        <v/>
      </c>
      <c r="AC59" s="3" t="str">
        <f>IF($F$150="NR",IF('Promotion Calculator'!$C$40="","",DATE(YEAR('Promotion Calculator'!$C$40)+17,MONTH('Promotion Calculator'!$C$40),DAY('Promotion Calculator'!$C$40))),"")</f>
        <v/>
      </c>
      <c r="AD59" s="3" t="str">
        <f>IF($F$150="NR",IF('Promotion Calculator'!$C$40="","",DATE(YEAR('Promotion Calculator'!$C$40)+17,MONTH('Promotion Calculator'!$C$40),DAY('Promotion Calculator'!$C$40))),"")</f>
        <v/>
      </c>
      <c r="AE59" s="3" t="str">
        <f>IF($F$150="NR",IF('Promotion Calculator'!$C$40="","",DATE(YEAR('Promotion Calculator'!$C$40)+17,MONTH('Promotion Calculator'!$C$40),DAY('Promotion Calculator'!$C$40))),"")</f>
        <v/>
      </c>
      <c r="AF59" s="3" t="str">
        <f>IF($F$150="NR",IF('Promotion Calculator'!$C$40="","",DATE(YEAR('Promotion Calculator'!$C$40)+17,MONTH('Promotion Calculator'!$C$40),DAY('Promotion Calculator'!$C$40))),"")</f>
        <v/>
      </c>
      <c r="AG59" s="3" t="str">
        <f>IF($F$150="NR",IF('Promotion Calculator'!$C$40="","",DATE(YEAR('Promotion Calculator'!$C$40)+17,MONTH('Promotion Calculator'!$C$40),DAY('Promotion Calculator'!$C$40))),"")</f>
        <v/>
      </c>
      <c r="AH59" s="3" t="str">
        <f>IF($F$150="NR",IF('Promotion Calculator'!$C$40="","",DATE(YEAR('Promotion Calculator'!$C$40)+17,MONTH('Promotion Calculator'!$C$40),DAY('Promotion Calculator'!$C$40))),"")</f>
        <v/>
      </c>
      <c r="AI59" s="3" t="str">
        <f>IF($F$150="NR",IF('Promotion Calculator'!$C$40="","",DATE(YEAR('Promotion Calculator'!$C$40)+17,MONTH('Promotion Calculator'!$C$40),DAY('Promotion Calculator'!$C$40))),"")</f>
        <v/>
      </c>
      <c r="AJ59" s="3" t="str">
        <f>IF($F$150="NR",IF('Promotion Calculator'!$C$40="","",DATE(YEAR('Promotion Calculator'!$C$40)+17,MONTH('Promotion Calculator'!$C$40),DAY('Promotion Calculator'!$C$40))),"")</f>
        <v/>
      </c>
      <c r="AK59" s="3" t="str">
        <f>IF($F$150="NR",IF('Promotion Calculator'!$C$40="","",DATE(YEAR('Promotion Calculator'!$C$40)+17,MONTH('Promotion Calculator'!$C$40),DAY('Promotion Calculator'!$C$40))),"")</f>
        <v/>
      </c>
      <c r="AL59" s="3" t="str">
        <f>IF($F$150="NR",IF('Promotion Calculator'!$C$40="","",DATE(YEAR('Promotion Calculator'!$C$40)+17,MONTH('Promotion Calculator'!$C$40),DAY('Promotion Calculator'!$C$40))),"")</f>
        <v/>
      </c>
      <c r="AM59" s="3" t="str">
        <f>IF($F$150="NR",IF('Promotion Calculator'!$C$40="","",DATE(YEAR('Promotion Calculator'!$C$40)+17,MONTH('Promotion Calculator'!$C$40),DAY('Promotion Calculator'!$C$40))),"")</f>
        <v/>
      </c>
      <c r="AN59" s="3" t="str">
        <f>IF($F$150="NR",IF('Promotion Calculator'!$C$40="","",DATE(YEAR('Promotion Calculator'!$C$40)+17,MONTH('Promotion Calculator'!$C$40),DAY('Promotion Calculator'!$C$40))),"")</f>
        <v/>
      </c>
      <c r="AO59" s="3" t="str">
        <f>IF($F$150="NR",IF('Promotion Calculator'!$C$40="","",DATE(YEAR('Promotion Calculator'!$C$40)+17,MONTH('Promotion Calculator'!$C$40),DAY('Promotion Calculator'!$C$40))),"")</f>
        <v/>
      </c>
      <c r="AP59" s="3" t="str">
        <f>IF($F$150="NR",IF('Promotion Calculator'!$C$40="","",DATE(YEAR('Promotion Calculator'!$C$40)+17,MONTH('Promotion Calculator'!$C$40),DAY('Promotion Calculator'!$C$40))),"")</f>
        <v/>
      </c>
      <c r="AQ59" s="3" t="str">
        <f>IF($F$150="NR",IF('Promotion Calculator'!$C$40="","",DATE(YEAR('Promotion Calculator'!$C$40)+17,MONTH('Promotion Calculator'!$C$40),DAY('Promotion Calculator'!$C$40))),"")</f>
        <v/>
      </c>
      <c r="AR59" s="3" t="str">
        <f>IF($F$150="NR",IF('Promotion Calculator'!$C$40="","",DATE(YEAR('Promotion Calculator'!$C$40)+17,MONTH('Promotion Calculator'!$C$40),DAY('Promotion Calculator'!$C$40))),"")</f>
        <v/>
      </c>
      <c r="AS59" s="3" t="str">
        <f>IF($F$150="NR",IF('Promotion Calculator'!$C$40="","",DATE(YEAR('Promotion Calculator'!$C$40)+17,MONTH('Promotion Calculator'!$C$40),DAY('Promotion Calculator'!$C$40))),"")</f>
        <v/>
      </c>
      <c r="AT59" s="3" t="str">
        <f>IF($F$150="NR",IF('Promotion Calculator'!$C$40="","",DATE(YEAR('Promotion Calculator'!$C$40)+17,MONTH('Promotion Calculator'!$C$40),DAY('Promotion Calculator'!$C$40))),"")</f>
        <v/>
      </c>
      <c r="AU59" s="3" t="str">
        <f>IF($F$150="NR",IF('Promotion Calculator'!$C$40="","",DATE(YEAR('Promotion Calculator'!$C$40)+17,MONTH('Promotion Calculator'!$C$40),DAY('Promotion Calculator'!$C$40))),"")</f>
        <v/>
      </c>
      <c r="AV59" s="3" t="str">
        <f>IF($F$150="NR",IF('Promotion Calculator'!$C$40="","",DATE(YEAR('Promotion Calculator'!$C$40)+17,MONTH('Promotion Calculator'!$C$40),DAY('Promotion Calculator'!$C$40))),"")</f>
        <v/>
      </c>
      <c r="AW59" s="3" t="str">
        <f>IF($F$150="NR",IF('Promotion Calculator'!$C$40="","",DATE(YEAR('Promotion Calculator'!$C$40)+17,MONTH('Promotion Calculator'!$C$40),DAY('Promotion Calculator'!$C$40))),"")</f>
        <v/>
      </c>
      <c r="AX59" s="3" t="str">
        <f>IF($F$150="NR",IF('Promotion Calculator'!$C$40="","",DATE(YEAR('Promotion Calculator'!$C$40)+17,MONTH('Promotion Calculator'!$C$40),DAY('Promotion Calculator'!$C$40))),"")</f>
        <v/>
      </c>
      <c r="AY59" s="3" t="str">
        <f>IF($F$150="NR",IF('Promotion Calculator'!$C$40="","",DATE(YEAR('Promotion Calculator'!$C$40)+17,MONTH('Promotion Calculator'!$C$40),DAY('Promotion Calculator'!$C$40))),"")</f>
        <v/>
      </c>
      <c r="AZ59" s="3" t="str">
        <f>IF($F$150="NR",IF('Promotion Calculator'!$C$40="","",DATE(YEAR('Promotion Calculator'!$C$40)+17,MONTH('Promotion Calculator'!$C$40),DAY('Promotion Calculator'!$C$40))),"")</f>
        <v/>
      </c>
      <c r="BA59" s="3" t="str">
        <f>IF($F$150="NR",IF('Promotion Calculator'!$C$40="","",DATE(YEAR('Promotion Calculator'!$C$40)+17,MONTH('Promotion Calculator'!$C$40),DAY('Promotion Calculator'!$C$40))),"")</f>
        <v/>
      </c>
      <c r="BB59" s="3" t="str">
        <f>IF($F$150="NR",IF('Promotion Calculator'!$C$40="","",DATE(YEAR('Promotion Calculator'!$C$40)+17,MONTH('Promotion Calculator'!$C$40),DAY('Promotion Calculator'!$C$40))),"")</f>
        <v/>
      </c>
      <c r="BC59" s="3" t="str">
        <f>IF($F$150="NR",IF('Promotion Calculator'!$C$40="","",DATE(YEAR('Promotion Calculator'!$C$40)+17,MONTH('Promotion Calculator'!$C$40),DAY('Promotion Calculator'!$C$40))),"")</f>
        <v/>
      </c>
      <c r="BD59" s="3" t="str">
        <f>IF($F$150="NR",IF('Promotion Calculator'!$C$40="","",DATE(YEAR('Promotion Calculator'!$C$40)+17,MONTH('Promotion Calculator'!$C$40),DAY('Promotion Calculator'!$C$40))),"")</f>
        <v/>
      </c>
      <c r="BE59" s="3" t="str">
        <f>IF($F$150="NR",IF('Promotion Calculator'!$C$40="","",DATE(YEAR('Promotion Calculator'!$C$40)+17,MONTH('Promotion Calculator'!$C$40),DAY('Promotion Calculator'!$C$40))),"")</f>
        <v/>
      </c>
      <c r="BF59" s="3" t="str">
        <f>IF($F$150="NR",IF('Promotion Calculator'!$C$40="","",DATE(YEAR('Promotion Calculator'!$C$40)+17,MONTH('Promotion Calculator'!$C$40),DAY('Promotion Calculator'!$C$40))),"")</f>
        <v/>
      </c>
      <c r="BG59" s="3" t="str">
        <f>IF($F$150="NR",IF('Promotion Calculator'!$C$40="","",DATE(YEAR('Promotion Calculator'!$C$40)+17,MONTH('Promotion Calculator'!$C$40),DAY('Promotion Calculator'!$C$40))),"")</f>
        <v/>
      </c>
      <c r="BH59" s="3" t="str">
        <f>IF($F$150="NR",IF('Promotion Calculator'!$C$40="","",DATE(YEAR('Promotion Calculator'!$C$40)+17,MONTH('Promotion Calculator'!$C$40),DAY('Promotion Calculator'!$C$40))),"")</f>
        <v/>
      </c>
      <c r="BI59" s="3" t="str">
        <f>IF($F$150="NR",IF('Promotion Calculator'!$C$40="","",DATE(YEAR('Promotion Calculator'!$C$40)+17,MONTH('Promotion Calculator'!$C$40),DAY('Promotion Calculator'!$C$40))),"")</f>
        <v/>
      </c>
      <c r="BJ59" s="3" t="str">
        <f>IF($F$150="NR",IF('Promotion Calculator'!$C$40="","",DATE(YEAR('Promotion Calculator'!$C$40)+17,MONTH('Promotion Calculator'!$C$40),DAY('Promotion Calculator'!$C$40))),"")</f>
        <v/>
      </c>
      <c r="BK59" s="3" t="str">
        <f>IF($F$150="NR",IF('Promotion Calculator'!$C$40="","",DATE(YEAR('Promotion Calculator'!$C$40)+17,MONTH('Promotion Calculator'!$C$40),DAY('Promotion Calculator'!$C$40))),"")</f>
        <v/>
      </c>
      <c r="BL59" s="3" t="str">
        <f>IF($F$150="NR",IF('Promotion Calculator'!$C$40="","",DATE(YEAR('Promotion Calculator'!$C$40)+17,MONTH('Promotion Calculator'!$C$40),DAY('Promotion Calculator'!$C$40))),"")</f>
        <v/>
      </c>
      <c r="BM59" s="3" t="str">
        <f>IF($F$150="NR",IF('Promotion Calculator'!$C$40="","",DATE(YEAR('Promotion Calculator'!$C$40)+17,MONTH('Promotion Calculator'!$C$40),DAY('Promotion Calculator'!$C$40))),"")</f>
        <v/>
      </c>
      <c r="BN59" s="3" t="str">
        <f>IF($F$150="NR",IF('Promotion Calculator'!$C$40="","",DATE(YEAR('Promotion Calculator'!$C$40)+17,MONTH('Promotion Calculator'!$C$40),DAY('Promotion Calculator'!$C$40))),"")</f>
        <v/>
      </c>
      <c r="BO59" s="3" t="str">
        <f>IF($F$150="NR",IF('Promotion Calculator'!$C$40="","",DATE(YEAR('Promotion Calculator'!$C$40)+17,MONTH('Promotion Calculator'!$C$40),DAY('Promotion Calculator'!$C$40))),"")</f>
        <v/>
      </c>
      <c r="BP59" s="3" t="str">
        <f>IF($F$150="NR",IF('Promotion Calculator'!$C$40="","",DATE(YEAR('Promotion Calculator'!$C$40)+17,MONTH('Promotion Calculator'!$C$40),DAY('Promotion Calculator'!$C$40))),"")</f>
        <v/>
      </c>
      <c r="BQ59" s="3" t="str">
        <f>IF($F$150="NR",IF('Promotion Calculator'!$C$40="","",DATE(YEAR('Promotion Calculator'!$C$40)+17,MONTH('Promotion Calculator'!$C$40),DAY('Promotion Calculator'!$C$40))),"")</f>
        <v/>
      </c>
      <c r="BR59" s="3" t="str">
        <f>IF($F$150="NR",IF('Promotion Calculator'!$C$40="","",DATE(YEAR('Promotion Calculator'!$C$40)+17,MONTH('Promotion Calculator'!$C$40),DAY('Promotion Calculator'!$C$40))),"")</f>
        <v/>
      </c>
      <c r="BS59" s="3" t="str">
        <f>IF($F$150="NR",IF('Promotion Calculator'!$C$40="","",DATE(YEAR('Promotion Calculator'!$C$40)+17,MONTH('Promotion Calculator'!$C$40),DAY('Promotion Calculator'!$C$40))),"")</f>
        <v/>
      </c>
      <c r="BT59" s="3" t="str">
        <f>IF($F$150="NR",IF('Promotion Calculator'!$C$40="","",DATE(YEAR('Promotion Calculator'!$C$40)+17,MONTH('Promotion Calculator'!$C$40),DAY('Promotion Calculator'!$C$40))),"")</f>
        <v/>
      </c>
      <c r="BU59" s="3" t="str">
        <f>IF($F$150="NR",IF('Promotion Calculator'!$C$40="","",DATE(YEAR('Promotion Calculator'!$C$40)+17,MONTH('Promotion Calculator'!$C$40),DAY('Promotion Calculator'!$C$40))),"")</f>
        <v/>
      </c>
      <c r="BV59" s="3" t="str">
        <f>IF($F$150="NR",IF('Promotion Calculator'!$C$40="","",DATE(YEAR('Promotion Calculator'!$C$40)+17,MONTH('Promotion Calculator'!$C$40),DAY('Promotion Calculator'!$C$40))),"")</f>
        <v/>
      </c>
      <c r="BW59" s="3" t="str">
        <f>IF($F$150="NR",IF('Promotion Calculator'!$C$40="","",DATE(YEAR('Promotion Calculator'!$C$40)+17,MONTH('Promotion Calculator'!$C$40),DAY('Promotion Calculator'!$C$40))),"")</f>
        <v/>
      </c>
      <c r="BX59" s="3" t="str">
        <f>IF($F$150="NR",IF('Promotion Calculator'!$C$40="","",DATE(YEAR('Promotion Calculator'!$C$40)+17,MONTH('Promotion Calculator'!$C$40),DAY('Promotion Calculator'!$C$40))),"")</f>
        <v/>
      </c>
      <c r="BY59" s="3" t="str">
        <f>IF($F$150="NR",IF('Promotion Calculator'!$C$40="","",DATE(YEAR('Promotion Calculator'!$C$40)+17,MONTH('Promotion Calculator'!$C$40),DAY('Promotion Calculator'!$C$40))),"")</f>
        <v/>
      </c>
      <c r="BZ59" s="3" t="str">
        <f>IF($F$150="NR",IF('Promotion Calculator'!$C$40="","",DATE(YEAR('Promotion Calculator'!$C$40)+17,MONTH('Promotion Calculator'!$C$40),DAY('Promotion Calculator'!$C$40))),"")</f>
        <v/>
      </c>
      <c r="CA59" s="3" t="str">
        <f>IF($F$150="NR",IF('Promotion Calculator'!$C$40="","",DATE(YEAR('Promotion Calculator'!$C$40)+17,MONTH('Promotion Calculator'!$C$40),DAY('Promotion Calculator'!$C$40))),"")</f>
        <v/>
      </c>
      <c r="CB59" s="3" t="str">
        <f>IF($F$150="NR",IF('Promotion Calculator'!$C$40="","",DATE(YEAR('Promotion Calculator'!$C$40)+17,MONTH('Promotion Calculator'!$C$40),DAY('Promotion Calculator'!$C$40))),"")</f>
        <v/>
      </c>
      <c r="CC59" s="3" t="str">
        <f>IF($F$150="NR",IF('Promotion Calculator'!$C$40="","",DATE(YEAR('Promotion Calculator'!$C$40)+17,MONTH('Promotion Calculator'!$C$40),DAY('Promotion Calculator'!$C$40))),"")</f>
        <v/>
      </c>
      <c r="CD59" s="3" t="str">
        <f>IF($F$150="NR",IF('Promotion Calculator'!$C$40="","",DATE(YEAR('Promotion Calculator'!$C$40)+17,MONTH('Promotion Calculator'!$C$40),DAY('Promotion Calculator'!$C$40))),"")</f>
        <v/>
      </c>
      <c r="CE59" s="3" t="str">
        <f>IF($F$150="NR",IF('Promotion Calculator'!$C$40="","",DATE(YEAR('Promotion Calculator'!$C$40)+17,MONTH('Promotion Calculator'!$C$40),DAY('Promotion Calculator'!$C$40))),"")</f>
        <v/>
      </c>
      <c r="CF59" s="3" t="str">
        <f>IF($F$150="NR",IF('Promotion Calculator'!$C$40="","",DATE(YEAR('Promotion Calculator'!$C$40)+17,MONTH('Promotion Calculator'!$C$40),DAY('Promotion Calculator'!$C$40))),"")</f>
        <v/>
      </c>
      <c r="CG59" s="3" t="str">
        <f>IF($F$150="NR",IF('Promotion Calculator'!$C$40="","",DATE(YEAR('Promotion Calculator'!$C$40)+17,MONTH('Promotion Calculator'!$C$40),DAY('Promotion Calculator'!$C$40))),"")</f>
        <v/>
      </c>
      <c r="CH59"/>
      <c r="CI59"/>
      <c r="CJ59"/>
      <c r="CK59"/>
      <c r="CL59"/>
      <c r="CM59"/>
      <c r="CN59"/>
      <c r="CO59"/>
      <c r="CP59"/>
      <c r="CQ59"/>
      <c r="CR59"/>
      <c r="CS59"/>
      <c r="CT59"/>
      <c r="CU59"/>
    </row>
    <row r="60" spans="1:99" ht="15">
      <c r="A60" s="4"/>
      <c r="B60"/>
      <c r="C60" s="99" t="s">
        <v>123</v>
      </c>
      <c r="D60" s="3" t="str">
        <f>IF('Promotion Calculator'!$G$50="","",DATE(YEAR('Promotion Calculator'!$G$50)+4,MONTH('Promotion Calculator'!$G$50),DAY('Promotion Calculator'!$G$50)))</f>
        <v/>
      </c>
      <c r="E60" s="3" t="str">
        <f>IF('Promotion Calculator'!$G$50="","",DATE(YEAR('Promotion Calculator'!$G$50)+4,MONTH('Promotion Calculator'!$G$50),DAY('Promotion Calculator'!$G$50)))</f>
        <v/>
      </c>
      <c r="F60" s="3" t="str">
        <f>IF('Promotion Calculator'!$G$50="","",DATE(YEAR('Promotion Calculator'!$G$50)+4,MONTH('Promotion Calculator'!$G$50),DAY('Promotion Calculator'!$G$50)))</f>
        <v/>
      </c>
      <c r="G60" s="3" t="str">
        <f>IF('Promotion Calculator'!$G$50="","",DATE(YEAR('Promotion Calculator'!$G$50)+4,MONTH('Promotion Calculator'!$G$50),DAY('Promotion Calculator'!$G$50)))</f>
        <v/>
      </c>
      <c r="H60" s="3" t="str">
        <f>IF('Promotion Calculator'!$G$50="","",DATE(YEAR('Promotion Calculator'!$G$50)+4,MONTH('Promotion Calculator'!$G$50),DAY('Promotion Calculator'!$G$50)))</f>
        <v/>
      </c>
      <c r="I60" s="3" t="str">
        <f>IF('Promotion Calculator'!$G$50="","",DATE(YEAR('Promotion Calculator'!$G$50)+4,MONTH('Promotion Calculator'!$G$50),DAY('Promotion Calculator'!$G$50)))</f>
        <v/>
      </c>
      <c r="J60" s="3" t="str">
        <f>IF('Promotion Calculator'!$G$50="","",DATE(YEAR('Promotion Calculator'!$G$50)+4,MONTH('Promotion Calculator'!$G$50),DAY('Promotion Calculator'!$G$50)))</f>
        <v/>
      </c>
      <c r="K60" s="3" t="str">
        <f>IF('Promotion Calculator'!$G$50="","",DATE(YEAR('Promotion Calculator'!$G$50)+4,MONTH('Promotion Calculator'!$G$50),DAY('Promotion Calculator'!$G$50)))</f>
        <v/>
      </c>
      <c r="L60" s="3" t="str">
        <f>IF('Promotion Calculator'!$G$50="","",DATE(YEAR('Promotion Calculator'!$G$50)+4,MONTH('Promotion Calculator'!$G$50),DAY('Promotion Calculator'!$G$50)))</f>
        <v/>
      </c>
      <c r="M60" s="3" t="str">
        <f>IF('Promotion Calculator'!$G$50="","",DATE(YEAR('Promotion Calculator'!$G$50)+4,MONTH('Promotion Calculator'!$G$50),DAY('Promotion Calculator'!$G$50)))</f>
        <v/>
      </c>
      <c r="N60" s="3" t="str">
        <f>IF('Promotion Calculator'!$G$50="","",DATE(YEAR('Promotion Calculator'!$G$50)+4,MONTH('Promotion Calculator'!$G$50),DAY('Promotion Calculator'!$G$50)))</f>
        <v/>
      </c>
      <c r="O60" s="3" t="str">
        <f>IF('Promotion Calculator'!$G$50="","",DATE(YEAR('Promotion Calculator'!$G$50)+4,MONTH('Promotion Calculator'!$G$50),DAY('Promotion Calculator'!$G$50)))</f>
        <v/>
      </c>
      <c r="P60" s="3" t="str">
        <f>IF('Promotion Calculator'!$G$50="","",DATE(YEAR('Promotion Calculator'!$G$50)+4,MONTH('Promotion Calculator'!$G$50),DAY('Promotion Calculator'!$G$50)))</f>
        <v/>
      </c>
      <c r="Q60" s="3" t="str">
        <f>IF('Promotion Calculator'!$G$50="","",DATE(YEAR('Promotion Calculator'!$G$50)+4,MONTH('Promotion Calculator'!$G$50),DAY('Promotion Calculator'!$G$50)))</f>
        <v/>
      </c>
      <c r="R60" s="3" t="str">
        <f>IF('Promotion Calculator'!$G$50="","",DATE(YEAR('Promotion Calculator'!$G$50)+4,MONTH('Promotion Calculator'!$G$50),DAY('Promotion Calculator'!$G$50)))</f>
        <v/>
      </c>
      <c r="S60" s="3" t="str">
        <f>IF('Promotion Calculator'!$G$50="","",DATE(YEAR('Promotion Calculator'!$G$50)+4,MONTH('Promotion Calculator'!$G$50),DAY('Promotion Calculator'!$G$50)))</f>
        <v/>
      </c>
      <c r="T60" s="3" t="str">
        <f>IF('Promotion Calculator'!$G$50="","",DATE(YEAR('Promotion Calculator'!$G$50)+4,MONTH('Promotion Calculator'!$G$50),DAY('Promotion Calculator'!$G$50)))</f>
        <v/>
      </c>
      <c r="U60" s="3" t="str">
        <f>IF('Promotion Calculator'!$G$50="","",DATE(YEAR('Promotion Calculator'!$G$50)+4,MONTH('Promotion Calculator'!$G$50),DAY('Promotion Calculator'!$G$50)))</f>
        <v/>
      </c>
      <c r="V60" s="3" t="str">
        <f>IF('Promotion Calculator'!$G$50="","",DATE(YEAR('Promotion Calculator'!$G$50)+4,MONTH('Promotion Calculator'!$G$50),DAY('Promotion Calculator'!$G$50)))</f>
        <v/>
      </c>
      <c r="W60" s="3" t="str">
        <f>IF('Promotion Calculator'!$G$50="","",DATE(YEAR('Promotion Calculator'!$G$50)+4,MONTH('Promotion Calculator'!$G$50),DAY('Promotion Calculator'!$G$50)))</f>
        <v/>
      </c>
      <c r="X60" s="3" t="str">
        <f>IF('Promotion Calculator'!$G$50="","",DATE(YEAR('Promotion Calculator'!$G$50)+4,MONTH('Promotion Calculator'!$G$50),DAY('Promotion Calculator'!$G$50)))</f>
        <v/>
      </c>
      <c r="Y60" s="3" t="str">
        <f>IF('Promotion Calculator'!$G$50="","",DATE(YEAR('Promotion Calculator'!$G$50)+4,MONTH('Promotion Calculator'!$G$50),DAY('Promotion Calculator'!$G$50)))</f>
        <v/>
      </c>
      <c r="Z60" s="3" t="str">
        <f>IF('Promotion Calculator'!$G$50="","",DATE(YEAR('Promotion Calculator'!$G$50)+4,MONTH('Promotion Calculator'!$G$50),DAY('Promotion Calculator'!$G$50)))</f>
        <v/>
      </c>
      <c r="AA60" s="3" t="str">
        <f>IF('Promotion Calculator'!$G$50="","",DATE(YEAR('Promotion Calculator'!$G$50)+4,MONTH('Promotion Calculator'!$G$50),DAY('Promotion Calculator'!$G$50)))</f>
        <v/>
      </c>
      <c r="AB60" s="3" t="str">
        <f>IF('Promotion Calculator'!$G$50="","",DATE(YEAR('Promotion Calculator'!$G$50)+4,MONTH('Promotion Calculator'!$G$50),DAY('Promotion Calculator'!$G$50)))</f>
        <v/>
      </c>
      <c r="AC60" s="3" t="str">
        <f>IF('Promotion Calculator'!$G$50="","",DATE(YEAR('Promotion Calculator'!$G$50)+4,MONTH('Promotion Calculator'!$G$50),DAY('Promotion Calculator'!$G$50)))</f>
        <v/>
      </c>
      <c r="AD60" s="3" t="str">
        <f>IF('Promotion Calculator'!$G$50="","",DATE(YEAR('Promotion Calculator'!$G$50)+4,MONTH('Promotion Calculator'!$G$50),DAY('Promotion Calculator'!$G$50)))</f>
        <v/>
      </c>
      <c r="AE60" s="3" t="str">
        <f>IF('Promotion Calculator'!$G$50="","",DATE(YEAR('Promotion Calculator'!$G$50)+4,MONTH('Promotion Calculator'!$G$50),DAY('Promotion Calculator'!$G$50)))</f>
        <v/>
      </c>
      <c r="AF60" s="3" t="str">
        <f>IF('Promotion Calculator'!$G$50="","",DATE(YEAR('Promotion Calculator'!$G$50)+4,MONTH('Promotion Calculator'!$G$50),DAY('Promotion Calculator'!$G$50)))</f>
        <v/>
      </c>
      <c r="AG60" s="3" t="str">
        <f>IF('Promotion Calculator'!$G$50="","",DATE(YEAR('Promotion Calculator'!$G$50)+4,MONTH('Promotion Calculator'!$G$50),DAY('Promotion Calculator'!$G$50)))</f>
        <v/>
      </c>
      <c r="AH60" s="3" t="str">
        <f>IF('Promotion Calculator'!$G$50="","",DATE(YEAR('Promotion Calculator'!$G$50)+4,MONTH('Promotion Calculator'!$G$50),DAY('Promotion Calculator'!$G$50)))</f>
        <v/>
      </c>
      <c r="AI60" s="3" t="str">
        <f>IF('Promotion Calculator'!$G$50="","",DATE(YEAR('Promotion Calculator'!$G$50)+4,MONTH('Promotion Calculator'!$G$50),DAY('Promotion Calculator'!$G$50)))</f>
        <v/>
      </c>
      <c r="AJ60" s="3" t="str">
        <f>IF('Promotion Calculator'!$G$50="","",DATE(YEAR('Promotion Calculator'!$G$50)+4,MONTH('Promotion Calculator'!$G$50),DAY('Promotion Calculator'!$G$50)))</f>
        <v/>
      </c>
      <c r="AK60" s="3" t="str">
        <f>IF('Promotion Calculator'!$G$50="","",DATE(YEAR('Promotion Calculator'!$G$50)+4,MONTH('Promotion Calculator'!$G$50),DAY('Promotion Calculator'!$G$50)))</f>
        <v/>
      </c>
      <c r="AL60" s="3" t="str">
        <f>IF('Promotion Calculator'!$G$50="","",DATE(YEAR('Promotion Calculator'!$G$50)+4,MONTH('Promotion Calculator'!$G$50),DAY('Promotion Calculator'!$G$50)))</f>
        <v/>
      </c>
      <c r="AM60" s="3" t="str">
        <f>IF('Promotion Calculator'!$G$50="","",DATE(YEAR('Promotion Calculator'!$G$50)+4,MONTH('Promotion Calculator'!$G$50),DAY('Promotion Calculator'!$G$50)))</f>
        <v/>
      </c>
      <c r="AN60" s="3" t="str">
        <f>IF('Promotion Calculator'!$G$50="","",DATE(YEAR('Promotion Calculator'!$G$50)+4,MONTH('Promotion Calculator'!$G$50),DAY('Promotion Calculator'!$G$50)))</f>
        <v/>
      </c>
      <c r="AO60" s="3" t="str">
        <f>IF('Promotion Calculator'!$G$50="","",DATE(YEAR('Promotion Calculator'!$G$50)+4,MONTH('Promotion Calculator'!$G$50),DAY('Promotion Calculator'!$G$50)))</f>
        <v/>
      </c>
      <c r="AP60" s="3" t="str">
        <f>IF('Promotion Calculator'!$G$50="","",DATE(YEAR('Promotion Calculator'!$G$50)+4,MONTH('Promotion Calculator'!$G$50),DAY('Promotion Calculator'!$G$50)))</f>
        <v/>
      </c>
      <c r="AQ60" s="3" t="str">
        <f>IF('Promotion Calculator'!$G$50="","",DATE(YEAR('Promotion Calculator'!$G$50)+4,MONTH('Promotion Calculator'!$G$50),DAY('Promotion Calculator'!$G$50)))</f>
        <v/>
      </c>
      <c r="AR60" s="3" t="str">
        <f>IF('Promotion Calculator'!$G$50="","",DATE(YEAR('Promotion Calculator'!$G$50)+4,MONTH('Promotion Calculator'!$G$50),DAY('Promotion Calculator'!$G$50)))</f>
        <v/>
      </c>
      <c r="AS60" s="3" t="str">
        <f>IF('Promotion Calculator'!$G$50="","",DATE(YEAR('Promotion Calculator'!$G$50)+4,MONTH('Promotion Calculator'!$G$50),DAY('Promotion Calculator'!$G$50)))</f>
        <v/>
      </c>
      <c r="AT60" s="3" t="str">
        <f>IF('Promotion Calculator'!$G$50="","",DATE(YEAR('Promotion Calculator'!$G$50)+4,MONTH('Promotion Calculator'!$G$50),DAY('Promotion Calculator'!$G$50)))</f>
        <v/>
      </c>
      <c r="AU60" s="3" t="str">
        <f>IF('Promotion Calculator'!$G$50="","",DATE(YEAR('Promotion Calculator'!$G$50)+4,MONTH('Promotion Calculator'!$G$50),DAY('Promotion Calculator'!$G$50)))</f>
        <v/>
      </c>
      <c r="AV60" s="3" t="str">
        <f>IF('Promotion Calculator'!$G$50="","",DATE(YEAR('Promotion Calculator'!$G$50)+4,MONTH('Promotion Calculator'!$G$50),DAY('Promotion Calculator'!$G$50)))</f>
        <v/>
      </c>
      <c r="AW60" s="3" t="str">
        <f>IF('Promotion Calculator'!$G$50="","",DATE(YEAR('Promotion Calculator'!$G$50)+4,MONTH('Promotion Calculator'!$G$50),DAY('Promotion Calculator'!$G$50)))</f>
        <v/>
      </c>
      <c r="AX60" s="3" t="str">
        <f>IF('Promotion Calculator'!$G$50="","",DATE(YEAR('Promotion Calculator'!$G$50)+4,MONTH('Promotion Calculator'!$G$50),DAY('Promotion Calculator'!$G$50)))</f>
        <v/>
      </c>
      <c r="AY60" s="3" t="str">
        <f>IF('Promotion Calculator'!$G$50="","",DATE(YEAR('Promotion Calculator'!$G$50)+4,MONTH('Promotion Calculator'!$G$50),DAY('Promotion Calculator'!$G$50)))</f>
        <v/>
      </c>
      <c r="AZ60" s="3" t="str">
        <f>IF('Promotion Calculator'!$G$50="","",DATE(YEAR('Promotion Calculator'!$G$50)+4,MONTH('Promotion Calculator'!$G$50),DAY('Promotion Calculator'!$G$50)))</f>
        <v/>
      </c>
      <c r="BA60" s="3" t="str">
        <f>IF('Promotion Calculator'!$G$50="","",DATE(YEAR('Promotion Calculator'!$G$50)+4,MONTH('Promotion Calculator'!$G$50),DAY('Promotion Calculator'!$G$50)))</f>
        <v/>
      </c>
      <c r="BB60" s="3" t="str">
        <f>IF('Promotion Calculator'!$G$50="","",DATE(YEAR('Promotion Calculator'!$G$50)+4,MONTH('Promotion Calculator'!$G$50),DAY('Promotion Calculator'!$G$50)))</f>
        <v/>
      </c>
      <c r="BC60" s="3" t="str">
        <f>IF('Promotion Calculator'!$G$50="","",DATE(YEAR('Promotion Calculator'!$G$50)+4,MONTH('Promotion Calculator'!$G$50),DAY('Promotion Calculator'!$G$50)))</f>
        <v/>
      </c>
      <c r="BD60" s="3" t="str">
        <f>IF('Promotion Calculator'!$G$50="","",DATE(YEAR('Promotion Calculator'!$G$50)+4,MONTH('Promotion Calculator'!$G$50),DAY('Promotion Calculator'!$G$50)))</f>
        <v/>
      </c>
      <c r="BE60" s="3" t="str">
        <f>IF('Promotion Calculator'!$G$50="","",DATE(YEAR('Promotion Calculator'!$G$50)+4,MONTH('Promotion Calculator'!$G$50),DAY('Promotion Calculator'!$G$50)))</f>
        <v/>
      </c>
      <c r="BF60" s="3" t="str">
        <f>IF('Promotion Calculator'!$G$50="","",DATE(YEAR('Promotion Calculator'!$G$50)+4,MONTH('Promotion Calculator'!$G$50),DAY('Promotion Calculator'!$G$50)))</f>
        <v/>
      </c>
      <c r="BG60" s="3" t="str">
        <f>IF('Promotion Calculator'!$G$50="","",DATE(YEAR('Promotion Calculator'!$G$50)+4,MONTH('Promotion Calculator'!$G$50),DAY('Promotion Calculator'!$G$50)))</f>
        <v/>
      </c>
      <c r="BH60" s="3" t="str">
        <f>IF('Promotion Calculator'!$G$50="","",DATE(YEAR('Promotion Calculator'!$G$50)+4,MONTH('Promotion Calculator'!$G$50),DAY('Promotion Calculator'!$G$50)))</f>
        <v/>
      </c>
      <c r="BI60" s="3" t="str">
        <f>IF('Promotion Calculator'!$G$50="","",DATE(YEAR('Promotion Calculator'!$G$50)+4,MONTH('Promotion Calculator'!$G$50),DAY('Promotion Calculator'!$G$50)))</f>
        <v/>
      </c>
      <c r="BJ60" s="3" t="str">
        <f>IF('Promotion Calculator'!$G$50="","",DATE(YEAR('Promotion Calculator'!$G$50)+4,MONTH('Promotion Calculator'!$G$50),DAY('Promotion Calculator'!$G$50)))</f>
        <v/>
      </c>
      <c r="BK60" s="3" t="str">
        <f>IF('Promotion Calculator'!$G$50="","",DATE(YEAR('Promotion Calculator'!$G$50)+4,MONTH('Promotion Calculator'!$G$50),DAY('Promotion Calculator'!$G$50)))</f>
        <v/>
      </c>
      <c r="BL60" s="3" t="str">
        <f>IF('Promotion Calculator'!$G$50="","",DATE(YEAR('Promotion Calculator'!$G$50)+4,MONTH('Promotion Calculator'!$G$50),DAY('Promotion Calculator'!$G$50)))</f>
        <v/>
      </c>
      <c r="BM60" s="3" t="str">
        <f>IF('Promotion Calculator'!$G$50="","",DATE(YEAR('Promotion Calculator'!$G$50)+4,MONTH('Promotion Calculator'!$G$50),DAY('Promotion Calculator'!$G$50)))</f>
        <v/>
      </c>
      <c r="BN60" s="3" t="str">
        <f>IF('Promotion Calculator'!$G$50="","",DATE(YEAR('Promotion Calculator'!$G$50)+4,MONTH('Promotion Calculator'!$G$50),DAY('Promotion Calculator'!$G$50)))</f>
        <v/>
      </c>
      <c r="BO60" s="3" t="str">
        <f>IF('Promotion Calculator'!$G$50="","",DATE(YEAR('Promotion Calculator'!$G$50)+4,MONTH('Promotion Calculator'!$G$50),DAY('Promotion Calculator'!$G$50)))</f>
        <v/>
      </c>
      <c r="BP60" s="3" t="str">
        <f>IF('Promotion Calculator'!$G$50="","",DATE(YEAR('Promotion Calculator'!$G$50)+4,MONTH('Promotion Calculator'!$G$50),DAY('Promotion Calculator'!$G$50)))</f>
        <v/>
      </c>
      <c r="BQ60" s="3" t="str">
        <f>IF('Promotion Calculator'!$G$50="","",DATE(YEAR('Promotion Calculator'!$G$50)+4,MONTH('Promotion Calculator'!$G$50),DAY('Promotion Calculator'!$G$50)))</f>
        <v/>
      </c>
      <c r="BR60" s="3" t="str">
        <f>IF('Promotion Calculator'!$G$50="","",DATE(YEAR('Promotion Calculator'!$G$50)+4,MONTH('Promotion Calculator'!$G$50),DAY('Promotion Calculator'!$G$50)))</f>
        <v/>
      </c>
      <c r="BS60" s="3" t="str">
        <f>IF('Promotion Calculator'!$G$50="","",DATE(YEAR('Promotion Calculator'!$G$50)+4,MONTH('Promotion Calculator'!$G$50),DAY('Promotion Calculator'!$G$50)))</f>
        <v/>
      </c>
      <c r="BT60" s="3" t="str">
        <f>IF('Promotion Calculator'!$G$50="","",DATE(YEAR('Promotion Calculator'!$G$50)+4,MONTH('Promotion Calculator'!$G$50),DAY('Promotion Calculator'!$G$50)))</f>
        <v/>
      </c>
      <c r="BU60" s="3" t="str">
        <f>IF('Promotion Calculator'!$G$50="","",DATE(YEAR('Promotion Calculator'!$G$50)+4,MONTH('Promotion Calculator'!$G$50),DAY('Promotion Calculator'!$G$50)))</f>
        <v/>
      </c>
      <c r="BV60" s="3" t="str">
        <f>IF('Promotion Calculator'!$G$50="","",DATE(YEAR('Promotion Calculator'!$G$50)+4,MONTH('Promotion Calculator'!$G$50),DAY('Promotion Calculator'!$G$50)))</f>
        <v/>
      </c>
      <c r="BW60" s="3" t="str">
        <f>IF('Promotion Calculator'!$G$50="","",DATE(YEAR('Promotion Calculator'!$G$50)+4,MONTH('Promotion Calculator'!$G$50),DAY('Promotion Calculator'!$G$50)))</f>
        <v/>
      </c>
      <c r="BX60" s="3" t="str">
        <f>IF('Promotion Calculator'!$G$50="","",DATE(YEAR('Promotion Calculator'!$G$50)+4,MONTH('Promotion Calculator'!$G$50),DAY('Promotion Calculator'!$G$50)))</f>
        <v/>
      </c>
      <c r="BY60" s="3" t="str">
        <f>IF('Promotion Calculator'!$G$50="","",DATE(YEAR('Promotion Calculator'!$G$50)+4,MONTH('Promotion Calculator'!$G$50),DAY('Promotion Calculator'!$G$50)))</f>
        <v/>
      </c>
      <c r="BZ60" s="3" t="str">
        <f>IF('Promotion Calculator'!$G$50="","",DATE(YEAR('Promotion Calculator'!$G$50)+4,MONTH('Promotion Calculator'!$G$50),DAY('Promotion Calculator'!$G$50)))</f>
        <v/>
      </c>
      <c r="CA60" s="3" t="str">
        <f>IF('Promotion Calculator'!$G$50="","",DATE(YEAR('Promotion Calculator'!$G$50)+4,MONTH('Promotion Calculator'!$G$50),DAY('Promotion Calculator'!$G$50)))</f>
        <v/>
      </c>
      <c r="CB60" s="3" t="str">
        <f>IF('Promotion Calculator'!$G$50="","",DATE(YEAR('Promotion Calculator'!$G$50)+4,MONTH('Promotion Calculator'!$G$50),DAY('Promotion Calculator'!$G$50)))</f>
        <v/>
      </c>
      <c r="CC60" s="3" t="str">
        <f>IF('Promotion Calculator'!$G$50="","",DATE(YEAR('Promotion Calculator'!$G$50)+4,MONTH('Promotion Calculator'!$G$50),DAY('Promotion Calculator'!$G$50)))</f>
        <v/>
      </c>
      <c r="CD60" s="3" t="str">
        <f>IF('Promotion Calculator'!$G$50="","",DATE(YEAR('Promotion Calculator'!$G$50)+4,MONTH('Promotion Calculator'!$G$50),DAY('Promotion Calculator'!$G$50)))</f>
        <v/>
      </c>
      <c r="CE60" s="3" t="str">
        <f>IF('Promotion Calculator'!$G$50="","",DATE(YEAR('Promotion Calculator'!$G$50)+4,MONTH('Promotion Calculator'!$G$50),DAY('Promotion Calculator'!$G$50)))</f>
        <v/>
      </c>
      <c r="CF60" s="3" t="str">
        <f>IF('Promotion Calculator'!$G$50="","",DATE(YEAR('Promotion Calculator'!$G$50)+4,MONTH('Promotion Calculator'!$G$50),DAY('Promotion Calculator'!$G$50)))</f>
        <v/>
      </c>
      <c r="CG60" s="3" t="str">
        <f>IF('Promotion Calculator'!$G$50="","",DATE(YEAR('Promotion Calculator'!$G$50)+4,MONTH('Promotion Calculator'!$G$50),DAY('Promotion Calculator'!$G$50)))</f>
        <v/>
      </c>
      <c r="CH60"/>
      <c r="CI60"/>
      <c r="CJ60"/>
      <c r="CK60"/>
      <c r="CL60"/>
      <c r="CM60"/>
      <c r="CN60"/>
      <c r="CO60"/>
      <c r="CP60"/>
      <c r="CQ60"/>
      <c r="CR60"/>
      <c r="CS60"/>
      <c r="CT60"/>
      <c r="CU60"/>
    </row>
    <row r="61" spans="1:99" ht="15">
      <c r="A61" s="4"/>
      <c r="B61"/>
      <c r="C61" s="100" t="s">
        <v>124</v>
      </c>
      <c r="D61" s="2" t="str">
        <f>IF(D36&lt;D10,"YES","NO")</f>
        <v>NO</v>
      </c>
      <c r="E61" s="2" t="str">
        <f aca="true" t="shared" si="4" ref="E61:BP61">IF(E36&lt;E10,"YES","NO")</f>
        <v>NO</v>
      </c>
      <c r="F61" s="2" t="str">
        <f t="shared" si="4"/>
        <v>NO</v>
      </c>
      <c r="G61" s="2" t="str">
        <f t="shared" si="4"/>
        <v>NO</v>
      </c>
      <c r="H61" s="2" t="str">
        <f t="shared" si="4"/>
        <v>NO</v>
      </c>
      <c r="I61" s="2" t="str">
        <f t="shared" si="4"/>
        <v>NO</v>
      </c>
      <c r="J61" s="2" t="str">
        <f t="shared" si="4"/>
        <v>NO</v>
      </c>
      <c r="K61" s="2" t="str">
        <f t="shared" si="4"/>
        <v>NO</v>
      </c>
      <c r="L61" s="2" t="str">
        <f t="shared" si="4"/>
        <v>NO</v>
      </c>
      <c r="M61" s="2" t="str">
        <f t="shared" si="4"/>
        <v>NO</v>
      </c>
      <c r="N61" s="2" t="str">
        <f t="shared" si="4"/>
        <v>NO</v>
      </c>
      <c r="O61" s="2" t="str">
        <f t="shared" si="4"/>
        <v>NO</v>
      </c>
      <c r="P61" s="2" t="str">
        <f t="shared" si="4"/>
        <v>NO</v>
      </c>
      <c r="Q61" s="2" t="str">
        <f t="shared" si="4"/>
        <v>NO</v>
      </c>
      <c r="R61" s="2" t="str">
        <f t="shared" si="4"/>
        <v>NO</v>
      </c>
      <c r="S61" s="2" t="str">
        <f t="shared" si="4"/>
        <v>NO</v>
      </c>
      <c r="T61" s="2" t="str">
        <f t="shared" si="4"/>
        <v>NO</v>
      </c>
      <c r="U61" s="2" t="str">
        <f t="shared" si="4"/>
        <v>NO</v>
      </c>
      <c r="V61" s="2" t="str">
        <f t="shared" si="4"/>
        <v>NO</v>
      </c>
      <c r="W61" s="2" t="str">
        <f t="shared" si="4"/>
        <v>NO</v>
      </c>
      <c r="X61" s="2" t="str">
        <f t="shared" si="4"/>
        <v>NO</v>
      </c>
      <c r="Y61" s="2" t="str">
        <f t="shared" si="4"/>
        <v>NO</v>
      </c>
      <c r="Z61" s="2" t="str">
        <f t="shared" si="4"/>
        <v>NO</v>
      </c>
      <c r="AA61" s="2" t="str">
        <f t="shared" si="4"/>
        <v>NO</v>
      </c>
      <c r="AB61" s="2" t="str">
        <f t="shared" si="4"/>
        <v>NO</v>
      </c>
      <c r="AC61" s="2" t="str">
        <f t="shared" si="4"/>
        <v>NO</v>
      </c>
      <c r="AD61" s="2" t="str">
        <f t="shared" si="4"/>
        <v>NO</v>
      </c>
      <c r="AE61" s="2" t="str">
        <f t="shared" si="4"/>
        <v>NO</v>
      </c>
      <c r="AF61" s="2" t="str">
        <f t="shared" si="4"/>
        <v>NO</v>
      </c>
      <c r="AG61" s="2" t="str">
        <f t="shared" si="4"/>
        <v>NO</v>
      </c>
      <c r="AH61" s="2" t="str">
        <f t="shared" si="4"/>
        <v>NO</v>
      </c>
      <c r="AI61" s="2" t="str">
        <f t="shared" si="4"/>
        <v>NO</v>
      </c>
      <c r="AJ61" s="2" t="str">
        <f t="shared" si="4"/>
        <v>NO</v>
      </c>
      <c r="AK61" s="2" t="str">
        <f t="shared" si="4"/>
        <v>NO</v>
      </c>
      <c r="AL61" s="2" t="str">
        <f t="shared" si="4"/>
        <v>NO</v>
      </c>
      <c r="AM61" s="2" t="str">
        <f t="shared" si="4"/>
        <v>NO</v>
      </c>
      <c r="AN61" s="2" t="str">
        <f t="shared" si="4"/>
        <v>NO</v>
      </c>
      <c r="AO61" s="2" t="str">
        <f t="shared" si="4"/>
        <v>NO</v>
      </c>
      <c r="AP61" s="2" t="str">
        <f t="shared" si="4"/>
        <v>NO</v>
      </c>
      <c r="AQ61" s="2" t="str">
        <f t="shared" si="4"/>
        <v>NO</v>
      </c>
      <c r="AR61" s="2" t="str">
        <f t="shared" si="4"/>
        <v>NO</v>
      </c>
      <c r="AS61" s="2" t="str">
        <f t="shared" si="4"/>
        <v>NO</v>
      </c>
      <c r="AT61" s="2" t="str">
        <f t="shared" si="4"/>
        <v>NO</v>
      </c>
      <c r="AU61" s="2" t="str">
        <f t="shared" si="4"/>
        <v>NO</v>
      </c>
      <c r="AV61" s="2" t="str">
        <f t="shared" si="4"/>
        <v>NO</v>
      </c>
      <c r="AW61" s="2" t="str">
        <f t="shared" si="4"/>
        <v>NO</v>
      </c>
      <c r="AX61" s="2" t="str">
        <f t="shared" si="4"/>
        <v>NO</v>
      </c>
      <c r="AY61" s="2" t="str">
        <f t="shared" si="4"/>
        <v>NO</v>
      </c>
      <c r="AZ61" s="2" t="str">
        <f t="shared" si="4"/>
        <v>NO</v>
      </c>
      <c r="BA61" s="2" t="str">
        <f t="shared" si="4"/>
        <v>NO</v>
      </c>
      <c r="BB61" s="2" t="str">
        <f t="shared" si="4"/>
        <v>NO</v>
      </c>
      <c r="BC61" s="2" t="str">
        <f t="shared" si="4"/>
        <v>NO</v>
      </c>
      <c r="BD61" s="2" t="str">
        <f t="shared" si="4"/>
        <v>NO</v>
      </c>
      <c r="BE61" s="2" t="str">
        <f t="shared" si="4"/>
        <v>NO</v>
      </c>
      <c r="BF61" s="2" t="str">
        <f t="shared" si="4"/>
        <v>NO</v>
      </c>
      <c r="BG61" s="2" t="str">
        <f t="shared" si="4"/>
        <v>NO</v>
      </c>
      <c r="BH61" s="2" t="str">
        <f t="shared" si="4"/>
        <v>NO</v>
      </c>
      <c r="BI61" s="2" t="str">
        <f t="shared" si="4"/>
        <v>NO</v>
      </c>
      <c r="BJ61" s="2" t="str">
        <f t="shared" si="4"/>
        <v>NO</v>
      </c>
      <c r="BK61" s="2" t="str">
        <f t="shared" si="4"/>
        <v>NO</v>
      </c>
      <c r="BL61" s="2" t="str">
        <f t="shared" si="4"/>
        <v>NO</v>
      </c>
      <c r="BM61" s="2" t="str">
        <f t="shared" si="4"/>
        <v>NO</v>
      </c>
      <c r="BN61" s="2" t="str">
        <f t="shared" si="4"/>
        <v>NO</v>
      </c>
      <c r="BO61" s="2" t="str">
        <f t="shared" si="4"/>
        <v>NO</v>
      </c>
      <c r="BP61" s="2" t="str">
        <f t="shared" si="4"/>
        <v>NO</v>
      </c>
      <c r="BQ61" s="2" t="str">
        <f aca="true" t="shared" si="5" ref="BQ61:CG61">IF(BQ36&lt;BQ10,"YES","NO")</f>
        <v>NO</v>
      </c>
      <c r="BR61" s="2" t="str">
        <f t="shared" si="5"/>
        <v>NO</v>
      </c>
      <c r="BS61" s="2" t="str">
        <f t="shared" si="5"/>
        <v>NO</v>
      </c>
      <c r="BT61" s="2" t="str">
        <f t="shared" si="5"/>
        <v>NO</v>
      </c>
      <c r="BU61" s="2" t="str">
        <f t="shared" si="5"/>
        <v>NO</v>
      </c>
      <c r="BV61" s="2" t="str">
        <f t="shared" si="5"/>
        <v>NO</v>
      </c>
      <c r="BW61" s="2" t="str">
        <f t="shared" si="5"/>
        <v>NO</v>
      </c>
      <c r="BX61" s="2" t="str">
        <f t="shared" si="5"/>
        <v>NO</v>
      </c>
      <c r="BY61" s="2" t="str">
        <f t="shared" si="5"/>
        <v>NO</v>
      </c>
      <c r="BZ61" s="2" t="str">
        <f t="shared" si="5"/>
        <v>NO</v>
      </c>
      <c r="CA61" s="2" t="str">
        <f t="shared" si="5"/>
        <v>NO</v>
      </c>
      <c r="CB61" s="2" t="str">
        <f t="shared" si="5"/>
        <v>NO</v>
      </c>
      <c r="CC61" s="2" t="str">
        <f t="shared" si="5"/>
        <v>NO</v>
      </c>
      <c r="CD61" s="2" t="str">
        <f t="shared" si="5"/>
        <v>NO</v>
      </c>
      <c r="CE61" s="2" t="str">
        <f t="shared" si="5"/>
        <v>NO</v>
      </c>
      <c r="CF61" s="2" t="str">
        <f t="shared" si="5"/>
        <v>NO</v>
      </c>
      <c r="CG61" s="2" t="str">
        <f t="shared" si="5"/>
        <v>NO</v>
      </c>
      <c r="CH61"/>
      <c r="CI61"/>
      <c r="CJ61"/>
      <c r="CK61"/>
      <c r="CL61"/>
      <c r="CM61"/>
      <c r="CN61"/>
      <c r="CO61"/>
      <c r="CP61"/>
      <c r="CQ61"/>
      <c r="CR61"/>
      <c r="CS61"/>
      <c r="CT61"/>
      <c r="CU61"/>
    </row>
    <row r="62" spans="1:99" ht="15">
      <c r="A62" s="4"/>
      <c r="B62"/>
      <c r="C62" s="100" t="s">
        <v>125</v>
      </c>
      <c r="D62" s="2" t="s">
        <v>15</v>
      </c>
      <c r="E62" s="2" t="s">
        <v>15</v>
      </c>
      <c r="F62" s="2" t="s">
        <v>15</v>
      </c>
      <c r="G62" s="2" t="s">
        <v>15</v>
      </c>
      <c r="H62" s="2" t="s">
        <v>15</v>
      </c>
      <c r="I62" s="2" t="s">
        <v>15</v>
      </c>
      <c r="J62" s="2" t="s">
        <v>15</v>
      </c>
      <c r="K62" s="2" t="s">
        <v>15</v>
      </c>
      <c r="L62" s="2" t="s">
        <v>15</v>
      </c>
      <c r="M62" s="2" t="s">
        <v>15</v>
      </c>
      <c r="N62" s="2" t="s">
        <v>15</v>
      </c>
      <c r="O62" s="2" t="s">
        <v>15</v>
      </c>
      <c r="P62" s="2" t="s">
        <v>15</v>
      </c>
      <c r="Q62" s="2" t="s">
        <v>15</v>
      </c>
      <c r="R62" s="2" t="s">
        <v>15</v>
      </c>
      <c r="S62" s="2" t="s">
        <v>15</v>
      </c>
      <c r="T62" s="2" t="s">
        <v>15</v>
      </c>
      <c r="U62" s="2" t="s">
        <v>15</v>
      </c>
      <c r="V62" s="2" t="s">
        <v>15</v>
      </c>
      <c r="W62" s="2" t="s">
        <v>15</v>
      </c>
      <c r="X62" s="2" t="s">
        <v>15</v>
      </c>
      <c r="Y62" s="2" t="s">
        <v>15</v>
      </c>
      <c r="Z62" s="2" t="s">
        <v>15</v>
      </c>
      <c r="AA62" s="2" t="s">
        <v>15</v>
      </c>
      <c r="AB62" s="2" t="s">
        <v>15</v>
      </c>
      <c r="AC62" s="2" t="s">
        <v>15</v>
      </c>
      <c r="AD62" s="2" t="s">
        <v>15</v>
      </c>
      <c r="AE62" s="2" t="s">
        <v>15</v>
      </c>
      <c r="AF62" s="2" t="s">
        <v>15</v>
      </c>
      <c r="AG62" s="2" t="s">
        <v>15</v>
      </c>
      <c r="AH62" s="2" t="s">
        <v>15</v>
      </c>
      <c r="AI62" s="2" t="s">
        <v>15</v>
      </c>
      <c r="AJ62" s="2" t="s">
        <v>15</v>
      </c>
      <c r="AK62" s="2" t="s">
        <v>15</v>
      </c>
      <c r="AL62" s="2" t="s">
        <v>15</v>
      </c>
      <c r="AM62" s="2" t="s">
        <v>15</v>
      </c>
      <c r="AN62" s="2" t="s">
        <v>15</v>
      </c>
      <c r="AO62" s="2" t="s">
        <v>15</v>
      </c>
      <c r="AP62" s="2" t="s">
        <v>15</v>
      </c>
      <c r="AQ62" s="2" t="s">
        <v>15</v>
      </c>
      <c r="AR62" s="2" t="s">
        <v>15</v>
      </c>
      <c r="AS62" s="2" t="s">
        <v>15</v>
      </c>
      <c r="AT62" s="2" t="s">
        <v>15</v>
      </c>
      <c r="AU62" s="2" t="s">
        <v>15</v>
      </c>
      <c r="AV62" s="2" t="s">
        <v>15</v>
      </c>
      <c r="AW62" s="2" t="s">
        <v>15</v>
      </c>
      <c r="AX62" s="2" t="s">
        <v>15</v>
      </c>
      <c r="AY62" s="2" t="s">
        <v>15</v>
      </c>
      <c r="AZ62" s="2" t="s">
        <v>15</v>
      </c>
      <c r="BA62" s="2" t="s">
        <v>15</v>
      </c>
      <c r="BB62" s="2" t="s">
        <v>15</v>
      </c>
      <c r="BC62" s="2" t="s">
        <v>15</v>
      </c>
      <c r="BD62" s="2" t="s">
        <v>15</v>
      </c>
      <c r="BE62" s="2" t="s">
        <v>15</v>
      </c>
      <c r="BF62" s="2" t="s">
        <v>15</v>
      </c>
      <c r="BG62" s="2" t="s">
        <v>15</v>
      </c>
      <c r="BH62" s="2" t="s">
        <v>15</v>
      </c>
      <c r="BI62" s="2" t="s">
        <v>15</v>
      </c>
      <c r="BJ62" s="2" t="s">
        <v>15</v>
      </c>
      <c r="BK62" s="2" t="s">
        <v>15</v>
      </c>
      <c r="BL62" s="2" t="s">
        <v>15</v>
      </c>
      <c r="BM62" s="2" t="s">
        <v>15</v>
      </c>
      <c r="BN62" s="2" t="s">
        <v>15</v>
      </c>
      <c r="BO62" s="2" t="s">
        <v>15</v>
      </c>
      <c r="BP62" s="2" t="s">
        <v>15</v>
      </c>
      <c r="BQ62" s="2" t="s">
        <v>15</v>
      </c>
      <c r="BR62" s="2" t="s">
        <v>15</v>
      </c>
      <c r="BS62" s="2" t="s">
        <v>15</v>
      </c>
      <c r="BT62" s="2" t="s">
        <v>15</v>
      </c>
      <c r="BU62" s="2" t="s">
        <v>15</v>
      </c>
      <c r="BV62" s="2" t="s">
        <v>15</v>
      </c>
      <c r="BW62" s="2" t="s">
        <v>15</v>
      </c>
      <c r="BX62" s="2" t="s">
        <v>15</v>
      </c>
      <c r="BY62" s="2" t="s">
        <v>15</v>
      </c>
      <c r="BZ62" s="2" t="s">
        <v>15</v>
      </c>
      <c r="CA62" s="2" t="s">
        <v>15</v>
      </c>
      <c r="CB62" s="2" t="s">
        <v>15</v>
      </c>
      <c r="CC62" s="2" t="s">
        <v>15</v>
      </c>
      <c r="CD62" s="2" t="s">
        <v>15</v>
      </c>
      <c r="CE62" s="2" t="s">
        <v>15</v>
      </c>
      <c r="CF62" s="2" t="s">
        <v>15</v>
      </c>
      <c r="CG62" s="2" t="s">
        <v>15</v>
      </c>
      <c r="CH62"/>
      <c r="CI62"/>
      <c r="CJ62"/>
      <c r="CK62"/>
      <c r="CL62"/>
      <c r="CM62"/>
      <c r="CN62"/>
      <c r="CO62"/>
      <c r="CP62"/>
      <c r="CQ62"/>
      <c r="CR62"/>
      <c r="CS62"/>
      <c r="CT62"/>
      <c r="CU62"/>
    </row>
    <row r="63" spans="2:99" ht="15">
      <c r="B63"/>
      <c r="C63" s="100" t="s">
        <v>126</v>
      </c>
      <c r="D63" s="2" t="s">
        <v>15</v>
      </c>
      <c r="E63" s="2" t="s">
        <v>15</v>
      </c>
      <c r="F63" s="2" t="s">
        <v>15</v>
      </c>
      <c r="G63" s="2" t="s">
        <v>15</v>
      </c>
      <c r="H63" s="2" t="s">
        <v>15</v>
      </c>
      <c r="I63" s="2" t="s">
        <v>15</v>
      </c>
      <c r="J63" s="2" t="s">
        <v>15</v>
      </c>
      <c r="K63" s="2" t="s">
        <v>15</v>
      </c>
      <c r="L63" s="2" t="s">
        <v>15</v>
      </c>
      <c r="M63" s="2" t="s">
        <v>15</v>
      </c>
      <c r="N63" s="2" t="s">
        <v>15</v>
      </c>
      <c r="O63" s="2" t="s">
        <v>15</v>
      </c>
      <c r="P63" s="2" t="s">
        <v>15</v>
      </c>
      <c r="Q63" s="2" t="s">
        <v>15</v>
      </c>
      <c r="R63" s="2" t="s">
        <v>15</v>
      </c>
      <c r="S63" s="2" t="s">
        <v>15</v>
      </c>
      <c r="T63" s="2" t="s">
        <v>15</v>
      </c>
      <c r="U63" s="2" t="s">
        <v>15</v>
      </c>
      <c r="V63" s="2" t="s">
        <v>15</v>
      </c>
      <c r="W63" s="2" t="s">
        <v>15</v>
      </c>
      <c r="X63" s="2" t="s">
        <v>15</v>
      </c>
      <c r="Y63" s="2" t="s">
        <v>15</v>
      </c>
      <c r="Z63" s="2" t="s">
        <v>15</v>
      </c>
      <c r="AA63" s="2" t="s">
        <v>15</v>
      </c>
      <c r="AB63" s="2" t="s">
        <v>15</v>
      </c>
      <c r="AC63" s="2" t="s">
        <v>15</v>
      </c>
      <c r="AD63" s="2" t="s">
        <v>15</v>
      </c>
      <c r="AE63" s="2" t="s">
        <v>15</v>
      </c>
      <c r="AF63" s="2" t="s">
        <v>15</v>
      </c>
      <c r="AG63" s="2" t="s">
        <v>15</v>
      </c>
      <c r="AH63" s="2" t="s">
        <v>15</v>
      </c>
      <c r="AI63" s="2" t="s">
        <v>15</v>
      </c>
      <c r="AJ63" s="2" t="s">
        <v>15</v>
      </c>
      <c r="AK63" s="2" t="s">
        <v>15</v>
      </c>
      <c r="AL63" s="2" t="s">
        <v>15</v>
      </c>
      <c r="AM63" s="2" t="s">
        <v>15</v>
      </c>
      <c r="AN63" s="2" t="s">
        <v>15</v>
      </c>
      <c r="AO63" s="2" t="s">
        <v>15</v>
      </c>
      <c r="AP63" s="2" t="s">
        <v>15</v>
      </c>
      <c r="AQ63" s="2" t="s">
        <v>15</v>
      </c>
      <c r="AR63" s="2" t="s">
        <v>15</v>
      </c>
      <c r="AS63" s="2" t="s">
        <v>15</v>
      </c>
      <c r="AT63" s="2" t="s">
        <v>15</v>
      </c>
      <c r="AU63" s="2" t="s">
        <v>15</v>
      </c>
      <c r="AV63" s="2" t="s">
        <v>15</v>
      </c>
      <c r="AW63" s="2" t="s">
        <v>15</v>
      </c>
      <c r="AX63" s="2" t="s">
        <v>15</v>
      </c>
      <c r="AY63" s="2" t="s">
        <v>15</v>
      </c>
      <c r="AZ63" s="2" t="s">
        <v>15</v>
      </c>
      <c r="BA63" s="2" t="s">
        <v>15</v>
      </c>
      <c r="BB63" s="2" t="s">
        <v>15</v>
      </c>
      <c r="BC63" s="2" t="s">
        <v>15</v>
      </c>
      <c r="BD63" s="2" t="s">
        <v>15</v>
      </c>
      <c r="BE63" s="2" t="s">
        <v>15</v>
      </c>
      <c r="BF63" s="2" t="s">
        <v>15</v>
      </c>
      <c r="BG63" s="2" t="s">
        <v>15</v>
      </c>
      <c r="BH63" s="2" t="s">
        <v>15</v>
      </c>
      <c r="BI63" s="2" t="s">
        <v>15</v>
      </c>
      <c r="BJ63" s="2" t="s">
        <v>15</v>
      </c>
      <c r="BK63" s="2" t="s">
        <v>15</v>
      </c>
      <c r="BL63" s="2" t="s">
        <v>15</v>
      </c>
      <c r="BM63" s="2" t="s">
        <v>15</v>
      </c>
      <c r="BN63" s="2" t="s">
        <v>15</v>
      </c>
      <c r="BO63" s="2" t="s">
        <v>15</v>
      </c>
      <c r="BP63" s="2" t="s">
        <v>15</v>
      </c>
      <c r="BQ63" s="2" t="s">
        <v>15</v>
      </c>
      <c r="BR63" s="2" t="s">
        <v>15</v>
      </c>
      <c r="BS63" s="2" t="s">
        <v>15</v>
      </c>
      <c r="BT63" s="2" t="s">
        <v>15</v>
      </c>
      <c r="BU63" s="2" t="s">
        <v>15</v>
      </c>
      <c r="BV63" s="2" t="s">
        <v>15</v>
      </c>
      <c r="BW63" s="2" t="s">
        <v>15</v>
      </c>
      <c r="BX63" s="2" t="s">
        <v>15</v>
      </c>
      <c r="BY63" s="2" t="s">
        <v>15</v>
      </c>
      <c r="BZ63" s="2" t="s">
        <v>15</v>
      </c>
      <c r="CA63" s="2" t="s">
        <v>15</v>
      </c>
      <c r="CB63" s="2" t="s">
        <v>15</v>
      </c>
      <c r="CC63" s="2" t="s">
        <v>15</v>
      </c>
      <c r="CD63" s="2" t="s">
        <v>15</v>
      </c>
      <c r="CE63" s="2" t="s">
        <v>15</v>
      </c>
      <c r="CF63" s="2" t="s">
        <v>15</v>
      </c>
      <c r="CG63" s="2" t="s">
        <v>15</v>
      </c>
      <c r="CH63"/>
      <c r="CI63"/>
      <c r="CJ63"/>
      <c r="CK63"/>
      <c r="CL63"/>
      <c r="CM63"/>
      <c r="CN63"/>
      <c r="CO63"/>
      <c r="CP63"/>
      <c r="CQ63"/>
      <c r="CR63"/>
      <c r="CS63"/>
      <c r="CT63"/>
      <c r="CU63"/>
    </row>
    <row r="64" spans="2:99" ht="15">
      <c r="B64"/>
      <c r="C64" s="100" t="s">
        <v>127</v>
      </c>
      <c r="D64" s="2" t="str">
        <f>IF(D39&lt;D10,"YES","NO")</f>
        <v>NO</v>
      </c>
      <c r="E64" s="2" t="str">
        <f aca="true" t="shared" si="6" ref="E64:BP64">IF(E39&lt;E10,"YES","NO")</f>
        <v>NO</v>
      </c>
      <c r="F64" s="2" t="str">
        <f t="shared" si="6"/>
        <v>NO</v>
      </c>
      <c r="G64" s="2" t="str">
        <f t="shared" si="6"/>
        <v>NO</v>
      </c>
      <c r="H64" s="2" t="str">
        <f t="shared" si="6"/>
        <v>NO</v>
      </c>
      <c r="I64" s="2" t="str">
        <f t="shared" si="6"/>
        <v>NO</v>
      </c>
      <c r="J64" s="2" t="str">
        <f t="shared" si="6"/>
        <v>NO</v>
      </c>
      <c r="K64" s="2" t="str">
        <f t="shared" si="6"/>
        <v>NO</v>
      </c>
      <c r="L64" s="2" t="str">
        <f t="shared" si="6"/>
        <v>NO</v>
      </c>
      <c r="M64" s="2" t="str">
        <f t="shared" si="6"/>
        <v>NO</v>
      </c>
      <c r="N64" s="2" t="str">
        <f t="shared" si="6"/>
        <v>NO</v>
      </c>
      <c r="O64" s="2" t="str">
        <f t="shared" si="6"/>
        <v>NO</v>
      </c>
      <c r="P64" s="2" t="str">
        <f t="shared" si="6"/>
        <v>NO</v>
      </c>
      <c r="Q64" s="2" t="str">
        <f t="shared" si="6"/>
        <v>NO</v>
      </c>
      <c r="R64" s="2" t="str">
        <f t="shared" si="6"/>
        <v>NO</v>
      </c>
      <c r="S64" s="2" t="str">
        <f t="shared" si="6"/>
        <v>NO</v>
      </c>
      <c r="T64" s="2" t="str">
        <f t="shared" si="6"/>
        <v>NO</v>
      </c>
      <c r="U64" s="2" t="str">
        <f t="shared" si="6"/>
        <v>NO</v>
      </c>
      <c r="V64" s="2" t="str">
        <f t="shared" si="6"/>
        <v>NO</v>
      </c>
      <c r="W64" s="2" t="str">
        <f t="shared" si="6"/>
        <v>NO</v>
      </c>
      <c r="X64" s="2" t="str">
        <f t="shared" si="6"/>
        <v>NO</v>
      </c>
      <c r="Y64" s="2" t="str">
        <f t="shared" si="6"/>
        <v>NO</v>
      </c>
      <c r="Z64" s="2" t="str">
        <f t="shared" si="6"/>
        <v>NO</v>
      </c>
      <c r="AA64" s="2" t="str">
        <f t="shared" si="6"/>
        <v>NO</v>
      </c>
      <c r="AB64" s="2" t="str">
        <f t="shared" si="6"/>
        <v>NO</v>
      </c>
      <c r="AC64" s="2" t="str">
        <f t="shared" si="6"/>
        <v>NO</v>
      </c>
      <c r="AD64" s="2" t="str">
        <f t="shared" si="6"/>
        <v>NO</v>
      </c>
      <c r="AE64" s="2" t="str">
        <f t="shared" si="6"/>
        <v>NO</v>
      </c>
      <c r="AF64" s="2" t="str">
        <f t="shared" si="6"/>
        <v>NO</v>
      </c>
      <c r="AG64" s="2" t="str">
        <f t="shared" si="6"/>
        <v>NO</v>
      </c>
      <c r="AH64" s="2" t="str">
        <f t="shared" si="6"/>
        <v>NO</v>
      </c>
      <c r="AI64" s="2" t="str">
        <f t="shared" si="6"/>
        <v>NO</v>
      </c>
      <c r="AJ64" s="2" t="str">
        <f t="shared" si="6"/>
        <v>NO</v>
      </c>
      <c r="AK64" s="2" t="str">
        <f t="shared" si="6"/>
        <v>NO</v>
      </c>
      <c r="AL64" s="2" t="str">
        <f t="shared" si="6"/>
        <v>NO</v>
      </c>
      <c r="AM64" s="2" t="str">
        <f t="shared" si="6"/>
        <v>NO</v>
      </c>
      <c r="AN64" s="2" t="str">
        <f t="shared" si="6"/>
        <v>NO</v>
      </c>
      <c r="AO64" s="2" t="str">
        <f t="shared" si="6"/>
        <v>NO</v>
      </c>
      <c r="AP64" s="2" t="str">
        <f t="shared" si="6"/>
        <v>NO</v>
      </c>
      <c r="AQ64" s="2" t="str">
        <f t="shared" si="6"/>
        <v>NO</v>
      </c>
      <c r="AR64" s="2" t="str">
        <f t="shared" si="6"/>
        <v>NO</v>
      </c>
      <c r="AS64" s="2" t="str">
        <f t="shared" si="6"/>
        <v>NO</v>
      </c>
      <c r="AT64" s="2" t="str">
        <f t="shared" si="6"/>
        <v>NO</v>
      </c>
      <c r="AU64" s="2" t="str">
        <f t="shared" si="6"/>
        <v>NO</v>
      </c>
      <c r="AV64" s="2" t="str">
        <f t="shared" si="6"/>
        <v>NO</v>
      </c>
      <c r="AW64" s="2" t="str">
        <f t="shared" si="6"/>
        <v>NO</v>
      </c>
      <c r="AX64" s="2" t="str">
        <f t="shared" si="6"/>
        <v>NO</v>
      </c>
      <c r="AY64" s="2" t="str">
        <f t="shared" si="6"/>
        <v>NO</v>
      </c>
      <c r="AZ64" s="2" t="str">
        <f t="shared" si="6"/>
        <v>NO</v>
      </c>
      <c r="BA64" s="2" t="str">
        <f t="shared" si="6"/>
        <v>NO</v>
      </c>
      <c r="BB64" s="2" t="str">
        <f t="shared" si="6"/>
        <v>NO</v>
      </c>
      <c r="BC64" s="2" t="str">
        <f t="shared" si="6"/>
        <v>NO</v>
      </c>
      <c r="BD64" s="2" t="str">
        <f t="shared" si="6"/>
        <v>NO</v>
      </c>
      <c r="BE64" s="2" t="str">
        <f t="shared" si="6"/>
        <v>NO</v>
      </c>
      <c r="BF64" s="2" t="str">
        <f t="shared" si="6"/>
        <v>NO</v>
      </c>
      <c r="BG64" s="2" t="str">
        <f t="shared" si="6"/>
        <v>NO</v>
      </c>
      <c r="BH64" s="2" t="str">
        <f t="shared" si="6"/>
        <v>NO</v>
      </c>
      <c r="BI64" s="2" t="str">
        <f t="shared" si="6"/>
        <v>NO</v>
      </c>
      <c r="BJ64" s="2" t="str">
        <f t="shared" si="6"/>
        <v>NO</v>
      </c>
      <c r="BK64" s="2" t="str">
        <f t="shared" si="6"/>
        <v>NO</v>
      </c>
      <c r="BL64" s="2" t="str">
        <f t="shared" si="6"/>
        <v>NO</v>
      </c>
      <c r="BM64" s="2" t="str">
        <f t="shared" si="6"/>
        <v>NO</v>
      </c>
      <c r="BN64" s="2" t="str">
        <f t="shared" si="6"/>
        <v>NO</v>
      </c>
      <c r="BO64" s="2" t="str">
        <f t="shared" si="6"/>
        <v>NO</v>
      </c>
      <c r="BP64" s="2" t="str">
        <f t="shared" si="6"/>
        <v>NO</v>
      </c>
      <c r="BQ64" s="2" t="str">
        <f aca="true" t="shared" si="7" ref="BQ64:CG64">IF(BQ39&lt;BQ10,"YES","NO")</f>
        <v>NO</v>
      </c>
      <c r="BR64" s="2" t="str">
        <f t="shared" si="7"/>
        <v>NO</v>
      </c>
      <c r="BS64" s="2" t="str">
        <f t="shared" si="7"/>
        <v>NO</v>
      </c>
      <c r="BT64" s="2" t="str">
        <f t="shared" si="7"/>
        <v>NO</v>
      </c>
      <c r="BU64" s="2" t="str">
        <f t="shared" si="7"/>
        <v>NO</v>
      </c>
      <c r="BV64" s="2" t="str">
        <f t="shared" si="7"/>
        <v>NO</v>
      </c>
      <c r="BW64" s="2" t="str">
        <f t="shared" si="7"/>
        <v>NO</v>
      </c>
      <c r="BX64" s="2" t="str">
        <f t="shared" si="7"/>
        <v>NO</v>
      </c>
      <c r="BY64" s="2" t="str">
        <f t="shared" si="7"/>
        <v>NO</v>
      </c>
      <c r="BZ64" s="2" t="str">
        <f t="shared" si="7"/>
        <v>NO</v>
      </c>
      <c r="CA64" s="2" t="str">
        <f t="shared" si="7"/>
        <v>NO</v>
      </c>
      <c r="CB64" s="2" t="str">
        <f t="shared" si="7"/>
        <v>NO</v>
      </c>
      <c r="CC64" s="2" t="str">
        <f t="shared" si="7"/>
        <v>NO</v>
      </c>
      <c r="CD64" s="2" t="str">
        <f t="shared" si="7"/>
        <v>NO</v>
      </c>
      <c r="CE64" s="2" t="str">
        <f t="shared" si="7"/>
        <v>NO</v>
      </c>
      <c r="CF64" s="2" t="str">
        <f t="shared" si="7"/>
        <v>NO</v>
      </c>
      <c r="CG64" s="2" t="str">
        <f t="shared" si="7"/>
        <v>NO</v>
      </c>
      <c r="CH64"/>
      <c r="CI64"/>
      <c r="CJ64"/>
      <c r="CK64"/>
      <c r="CL64"/>
      <c r="CM64"/>
      <c r="CN64"/>
      <c r="CO64"/>
      <c r="CP64"/>
      <c r="CQ64"/>
      <c r="CR64"/>
      <c r="CS64"/>
      <c r="CT64"/>
      <c r="CU64"/>
    </row>
    <row r="65" spans="2:99" ht="15">
      <c r="B65"/>
      <c r="C65" s="100" t="s">
        <v>128</v>
      </c>
      <c r="D65" s="2" t="s">
        <v>15</v>
      </c>
      <c r="E65" s="2" t="s">
        <v>15</v>
      </c>
      <c r="F65" s="2" t="s">
        <v>15</v>
      </c>
      <c r="G65" s="2" t="s">
        <v>15</v>
      </c>
      <c r="H65" s="2" t="s">
        <v>15</v>
      </c>
      <c r="I65" s="2" t="s">
        <v>15</v>
      </c>
      <c r="J65" s="2" t="s">
        <v>15</v>
      </c>
      <c r="K65" s="2" t="s">
        <v>15</v>
      </c>
      <c r="L65" s="2" t="s">
        <v>15</v>
      </c>
      <c r="M65" s="2" t="s">
        <v>15</v>
      </c>
      <c r="N65" s="2" t="s">
        <v>15</v>
      </c>
      <c r="O65" s="2" t="s">
        <v>15</v>
      </c>
      <c r="P65" s="2" t="s">
        <v>15</v>
      </c>
      <c r="Q65" s="2" t="s">
        <v>15</v>
      </c>
      <c r="R65" s="2" t="s">
        <v>15</v>
      </c>
      <c r="S65" s="2" t="s">
        <v>15</v>
      </c>
      <c r="T65" s="2" t="s">
        <v>15</v>
      </c>
      <c r="U65" s="2" t="s">
        <v>15</v>
      </c>
      <c r="V65" s="2" t="s">
        <v>15</v>
      </c>
      <c r="W65" s="2" t="s">
        <v>15</v>
      </c>
      <c r="X65" s="2" t="s">
        <v>15</v>
      </c>
      <c r="Y65" s="2" t="s">
        <v>15</v>
      </c>
      <c r="Z65" s="2" t="s">
        <v>15</v>
      </c>
      <c r="AA65" s="2" t="s">
        <v>15</v>
      </c>
      <c r="AB65" s="2" t="s">
        <v>15</v>
      </c>
      <c r="AC65" s="2" t="s">
        <v>15</v>
      </c>
      <c r="AD65" s="2" t="s">
        <v>15</v>
      </c>
      <c r="AE65" s="2" t="s">
        <v>15</v>
      </c>
      <c r="AF65" s="2" t="s">
        <v>15</v>
      </c>
      <c r="AG65" s="2" t="s">
        <v>15</v>
      </c>
      <c r="AH65" s="2" t="s">
        <v>15</v>
      </c>
      <c r="AI65" s="2" t="s">
        <v>15</v>
      </c>
      <c r="AJ65" s="2" t="s">
        <v>15</v>
      </c>
      <c r="AK65" s="2" t="s">
        <v>15</v>
      </c>
      <c r="AL65" s="2" t="s">
        <v>15</v>
      </c>
      <c r="AM65" s="2" t="s">
        <v>15</v>
      </c>
      <c r="AN65" s="2" t="s">
        <v>15</v>
      </c>
      <c r="AO65" s="2" t="s">
        <v>15</v>
      </c>
      <c r="AP65" s="2" t="s">
        <v>15</v>
      </c>
      <c r="AQ65" s="2" t="s">
        <v>15</v>
      </c>
      <c r="AR65" s="2" t="s">
        <v>15</v>
      </c>
      <c r="AS65" s="2" t="s">
        <v>15</v>
      </c>
      <c r="AT65" s="2" t="s">
        <v>15</v>
      </c>
      <c r="AU65" s="2" t="s">
        <v>15</v>
      </c>
      <c r="AV65" s="2" t="s">
        <v>15</v>
      </c>
      <c r="AW65" s="2" t="s">
        <v>15</v>
      </c>
      <c r="AX65" s="2" t="s">
        <v>15</v>
      </c>
      <c r="AY65" s="2" t="s">
        <v>15</v>
      </c>
      <c r="AZ65" s="2" t="s">
        <v>15</v>
      </c>
      <c r="BA65" s="2" t="s">
        <v>15</v>
      </c>
      <c r="BB65" s="2" t="s">
        <v>15</v>
      </c>
      <c r="BC65" s="2" t="s">
        <v>15</v>
      </c>
      <c r="BD65" s="2" t="s">
        <v>15</v>
      </c>
      <c r="BE65" s="2" t="s">
        <v>15</v>
      </c>
      <c r="BF65" s="2" t="s">
        <v>15</v>
      </c>
      <c r="BG65" s="2" t="s">
        <v>15</v>
      </c>
      <c r="BH65" s="2" t="s">
        <v>15</v>
      </c>
      <c r="BI65" s="2" t="s">
        <v>15</v>
      </c>
      <c r="BJ65" s="2" t="s">
        <v>15</v>
      </c>
      <c r="BK65" s="2" t="s">
        <v>15</v>
      </c>
      <c r="BL65" s="2" t="s">
        <v>15</v>
      </c>
      <c r="BM65" s="2" t="s">
        <v>15</v>
      </c>
      <c r="BN65" s="2" t="s">
        <v>15</v>
      </c>
      <c r="BO65" s="2" t="s">
        <v>15</v>
      </c>
      <c r="BP65" s="2" t="s">
        <v>15</v>
      </c>
      <c r="BQ65" s="2" t="s">
        <v>15</v>
      </c>
      <c r="BR65" s="2" t="s">
        <v>15</v>
      </c>
      <c r="BS65" s="2" t="s">
        <v>15</v>
      </c>
      <c r="BT65" s="2" t="s">
        <v>15</v>
      </c>
      <c r="BU65" s="2" t="s">
        <v>15</v>
      </c>
      <c r="BV65" s="2" t="s">
        <v>15</v>
      </c>
      <c r="BW65" s="2" t="s">
        <v>15</v>
      </c>
      <c r="BX65" s="2" t="s">
        <v>15</v>
      </c>
      <c r="BY65" s="2" t="s">
        <v>15</v>
      </c>
      <c r="BZ65" s="2" t="s">
        <v>15</v>
      </c>
      <c r="CA65" s="2" t="s">
        <v>15</v>
      </c>
      <c r="CB65" s="2" t="s">
        <v>15</v>
      </c>
      <c r="CC65" s="2" t="s">
        <v>15</v>
      </c>
      <c r="CD65" s="2" t="s">
        <v>15</v>
      </c>
      <c r="CE65" s="2" t="s">
        <v>15</v>
      </c>
      <c r="CF65" s="2" t="s">
        <v>15</v>
      </c>
      <c r="CG65" s="2" t="s">
        <v>15</v>
      </c>
      <c r="CH65"/>
      <c r="CI65"/>
      <c r="CJ65"/>
      <c r="CK65"/>
      <c r="CL65"/>
      <c r="CM65"/>
      <c r="CN65"/>
      <c r="CO65"/>
      <c r="CP65"/>
      <c r="CQ65"/>
      <c r="CR65"/>
      <c r="CS65"/>
      <c r="CT65"/>
      <c r="CU65"/>
    </row>
    <row r="66" spans="2:99" ht="15">
      <c r="B66"/>
      <c r="C66" s="100" t="s">
        <v>129</v>
      </c>
      <c r="D66" s="2" t="s">
        <v>15</v>
      </c>
      <c r="E66" s="2" t="s">
        <v>15</v>
      </c>
      <c r="F66" s="2" t="s">
        <v>15</v>
      </c>
      <c r="G66" s="2" t="s">
        <v>15</v>
      </c>
      <c r="H66" s="2" t="s">
        <v>15</v>
      </c>
      <c r="I66" s="2" t="s">
        <v>15</v>
      </c>
      <c r="J66" s="2" t="s">
        <v>15</v>
      </c>
      <c r="K66" s="2" t="s">
        <v>15</v>
      </c>
      <c r="L66" s="2" t="s">
        <v>15</v>
      </c>
      <c r="M66" s="2" t="s">
        <v>15</v>
      </c>
      <c r="N66" s="2" t="s">
        <v>15</v>
      </c>
      <c r="O66" s="2" t="s">
        <v>15</v>
      </c>
      <c r="P66" s="2" t="s">
        <v>15</v>
      </c>
      <c r="Q66" s="2" t="s">
        <v>15</v>
      </c>
      <c r="R66" s="2" t="s">
        <v>15</v>
      </c>
      <c r="S66" s="2" t="s">
        <v>15</v>
      </c>
      <c r="T66" s="2" t="s">
        <v>15</v>
      </c>
      <c r="U66" s="2" t="s">
        <v>15</v>
      </c>
      <c r="V66" s="2" t="s">
        <v>15</v>
      </c>
      <c r="W66" s="2" t="s">
        <v>15</v>
      </c>
      <c r="X66" s="2" t="s">
        <v>15</v>
      </c>
      <c r="Y66" s="2" t="s">
        <v>15</v>
      </c>
      <c r="Z66" s="2" t="s">
        <v>15</v>
      </c>
      <c r="AA66" s="2" t="s">
        <v>15</v>
      </c>
      <c r="AB66" s="2" t="s">
        <v>15</v>
      </c>
      <c r="AC66" s="2" t="s">
        <v>15</v>
      </c>
      <c r="AD66" s="2" t="s">
        <v>15</v>
      </c>
      <c r="AE66" s="2" t="s">
        <v>15</v>
      </c>
      <c r="AF66" s="2" t="s">
        <v>15</v>
      </c>
      <c r="AG66" s="2" t="s">
        <v>15</v>
      </c>
      <c r="AH66" s="2" t="s">
        <v>15</v>
      </c>
      <c r="AI66" s="2" t="s">
        <v>15</v>
      </c>
      <c r="AJ66" s="2" t="s">
        <v>15</v>
      </c>
      <c r="AK66" s="2" t="s">
        <v>15</v>
      </c>
      <c r="AL66" s="2" t="s">
        <v>15</v>
      </c>
      <c r="AM66" s="2" t="s">
        <v>15</v>
      </c>
      <c r="AN66" s="2" t="s">
        <v>15</v>
      </c>
      <c r="AO66" s="2" t="s">
        <v>15</v>
      </c>
      <c r="AP66" s="2" t="s">
        <v>15</v>
      </c>
      <c r="AQ66" s="2" t="s">
        <v>15</v>
      </c>
      <c r="AR66" s="2" t="s">
        <v>15</v>
      </c>
      <c r="AS66" s="2" t="s">
        <v>15</v>
      </c>
      <c r="AT66" s="2" t="s">
        <v>15</v>
      </c>
      <c r="AU66" s="2" t="s">
        <v>15</v>
      </c>
      <c r="AV66" s="2" t="s">
        <v>15</v>
      </c>
      <c r="AW66" s="2" t="s">
        <v>15</v>
      </c>
      <c r="AX66" s="2" t="s">
        <v>15</v>
      </c>
      <c r="AY66" s="2" t="s">
        <v>15</v>
      </c>
      <c r="AZ66" s="2" t="s">
        <v>15</v>
      </c>
      <c r="BA66" s="2" t="s">
        <v>15</v>
      </c>
      <c r="BB66" s="2" t="s">
        <v>15</v>
      </c>
      <c r="BC66" s="2" t="s">
        <v>15</v>
      </c>
      <c r="BD66" s="2" t="s">
        <v>15</v>
      </c>
      <c r="BE66" s="2" t="s">
        <v>15</v>
      </c>
      <c r="BF66" s="2" t="s">
        <v>15</v>
      </c>
      <c r="BG66" s="2" t="s">
        <v>15</v>
      </c>
      <c r="BH66" s="2" t="s">
        <v>15</v>
      </c>
      <c r="BI66" s="2" t="s">
        <v>15</v>
      </c>
      <c r="BJ66" s="2" t="s">
        <v>15</v>
      </c>
      <c r="BK66" s="2" t="s">
        <v>15</v>
      </c>
      <c r="BL66" s="2" t="s">
        <v>15</v>
      </c>
      <c r="BM66" s="2" t="s">
        <v>15</v>
      </c>
      <c r="BN66" s="2" t="s">
        <v>15</v>
      </c>
      <c r="BO66" s="2" t="s">
        <v>15</v>
      </c>
      <c r="BP66" s="2" t="s">
        <v>15</v>
      </c>
      <c r="BQ66" s="2" t="s">
        <v>15</v>
      </c>
      <c r="BR66" s="2" t="s">
        <v>15</v>
      </c>
      <c r="BS66" s="2" t="s">
        <v>15</v>
      </c>
      <c r="BT66" s="2" t="s">
        <v>15</v>
      </c>
      <c r="BU66" s="2" t="s">
        <v>15</v>
      </c>
      <c r="BV66" s="2" t="s">
        <v>15</v>
      </c>
      <c r="BW66" s="2" t="s">
        <v>15</v>
      </c>
      <c r="BX66" s="2" t="s">
        <v>15</v>
      </c>
      <c r="BY66" s="2" t="s">
        <v>15</v>
      </c>
      <c r="BZ66" s="2" t="s">
        <v>15</v>
      </c>
      <c r="CA66" s="2" t="s">
        <v>15</v>
      </c>
      <c r="CB66" s="2" t="s">
        <v>15</v>
      </c>
      <c r="CC66" s="2" t="s">
        <v>15</v>
      </c>
      <c r="CD66" s="2" t="s">
        <v>15</v>
      </c>
      <c r="CE66" s="2" t="s">
        <v>15</v>
      </c>
      <c r="CF66" s="2" t="s">
        <v>15</v>
      </c>
      <c r="CG66" s="2" t="s">
        <v>15</v>
      </c>
      <c r="CH66"/>
      <c r="CI66"/>
      <c r="CJ66"/>
      <c r="CK66"/>
      <c r="CL66"/>
      <c r="CM66"/>
      <c r="CN66"/>
      <c r="CO66"/>
      <c r="CP66"/>
      <c r="CQ66"/>
      <c r="CR66"/>
      <c r="CS66"/>
      <c r="CT66"/>
      <c r="CU66"/>
    </row>
    <row r="67" spans="2:99" ht="15">
      <c r="B67"/>
      <c r="C67" s="100" t="s">
        <v>130</v>
      </c>
      <c r="D67" s="2" t="str">
        <f>IF(D42&lt;D10,"YES","NO")</f>
        <v>NO</v>
      </c>
      <c r="E67" s="2" t="str">
        <f aca="true" t="shared" si="8" ref="E67:BP67">IF(E42&lt;E10,"YES","NO")</f>
        <v>NO</v>
      </c>
      <c r="F67" s="2" t="str">
        <f t="shared" si="8"/>
        <v>NO</v>
      </c>
      <c r="G67" s="2" t="str">
        <f t="shared" si="8"/>
        <v>NO</v>
      </c>
      <c r="H67" s="2" t="str">
        <f t="shared" si="8"/>
        <v>NO</v>
      </c>
      <c r="I67" s="2" t="str">
        <f t="shared" si="8"/>
        <v>NO</v>
      </c>
      <c r="J67" s="2" t="str">
        <f t="shared" si="8"/>
        <v>NO</v>
      </c>
      <c r="K67" s="2" t="str">
        <f t="shared" si="8"/>
        <v>NO</v>
      </c>
      <c r="L67" s="2" t="str">
        <f t="shared" si="8"/>
        <v>NO</v>
      </c>
      <c r="M67" s="2" t="str">
        <f t="shared" si="8"/>
        <v>NO</v>
      </c>
      <c r="N67" s="2" t="str">
        <f t="shared" si="8"/>
        <v>NO</v>
      </c>
      <c r="O67" s="2" t="str">
        <f t="shared" si="8"/>
        <v>NO</v>
      </c>
      <c r="P67" s="2" t="str">
        <f t="shared" si="8"/>
        <v>NO</v>
      </c>
      <c r="Q67" s="2" t="str">
        <f t="shared" si="8"/>
        <v>NO</v>
      </c>
      <c r="R67" s="2" t="str">
        <f t="shared" si="8"/>
        <v>NO</v>
      </c>
      <c r="S67" s="2" t="str">
        <f t="shared" si="8"/>
        <v>NO</v>
      </c>
      <c r="T67" s="2" t="str">
        <f t="shared" si="8"/>
        <v>NO</v>
      </c>
      <c r="U67" s="2" t="str">
        <f t="shared" si="8"/>
        <v>NO</v>
      </c>
      <c r="V67" s="2" t="str">
        <f t="shared" si="8"/>
        <v>NO</v>
      </c>
      <c r="W67" s="2" t="str">
        <f t="shared" si="8"/>
        <v>NO</v>
      </c>
      <c r="X67" s="2" t="str">
        <f t="shared" si="8"/>
        <v>NO</v>
      </c>
      <c r="Y67" s="2" t="str">
        <f t="shared" si="8"/>
        <v>NO</v>
      </c>
      <c r="Z67" s="2" t="str">
        <f t="shared" si="8"/>
        <v>NO</v>
      </c>
      <c r="AA67" s="2" t="str">
        <f t="shared" si="8"/>
        <v>NO</v>
      </c>
      <c r="AB67" s="2" t="str">
        <f t="shared" si="8"/>
        <v>NO</v>
      </c>
      <c r="AC67" s="2" t="str">
        <f t="shared" si="8"/>
        <v>NO</v>
      </c>
      <c r="AD67" s="2" t="str">
        <f t="shared" si="8"/>
        <v>NO</v>
      </c>
      <c r="AE67" s="2" t="str">
        <f t="shared" si="8"/>
        <v>NO</v>
      </c>
      <c r="AF67" s="2" t="str">
        <f t="shared" si="8"/>
        <v>NO</v>
      </c>
      <c r="AG67" s="2" t="str">
        <f t="shared" si="8"/>
        <v>NO</v>
      </c>
      <c r="AH67" s="2" t="str">
        <f t="shared" si="8"/>
        <v>NO</v>
      </c>
      <c r="AI67" s="2" t="str">
        <f t="shared" si="8"/>
        <v>NO</v>
      </c>
      <c r="AJ67" s="2" t="str">
        <f t="shared" si="8"/>
        <v>NO</v>
      </c>
      <c r="AK67" s="2" t="str">
        <f t="shared" si="8"/>
        <v>NO</v>
      </c>
      <c r="AL67" s="2" t="str">
        <f t="shared" si="8"/>
        <v>NO</v>
      </c>
      <c r="AM67" s="2" t="str">
        <f t="shared" si="8"/>
        <v>NO</v>
      </c>
      <c r="AN67" s="2" t="str">
        <f t="shared" si="8"/>
        <v>NO</v>
      </c>
      <c r="AO67" s="2" t="str">
        <f t="shared" si="8"/>
        <v>NO</v>
      </c>
      <c r="AP67" s="2" t="str">
        <f t="shared" si="8"/>
        <v>NO</v>
      </c>
      <c r="AQ67" s="2" t="str">
        <f t="shared" si="8"/>
        <v>NO</v>
      </c>
      <c r="AR67" s="2" t="str">
        <f t="shared" si="8"/>
        <v>NO</v>
      </c>
      <c r="AS67" s="2" t="str">
        <f t="shared" si="8"/>
        <v>NO</v>
      </c>
      <c r="AT67" s="2" t="str">
        <f t="shared" si="8"/>
        <v>NO</v>
      </c>
      <c r="AU67" s="2" t="str">
        <f t="shared" si="8"/>
        <v>NO</v>
      </c>
      <c r="AV67" s="2" t="str">
        <f t="shared" si="8"/>
        <v>NO</v>
      </c>
      <c r="AW67" s="2" t="str">
        <f t="shared" si="8"/>
        <v>NO</v>
      </c>
      <c r="AX67" s="2" t="str">
        <f t="shared" si="8"/>
        <v>NO</v>
      </c>
      <c r="AY67" s="2" t="str">
        <f t="shared" si="8"/>
        <v>NO</v>
      </c>
      <c r="AZ67" s="2" t="str">
        <f t="shared" si="8"/>
        <v>NO</v>
      </c>
      <c r="BA67" s="2" t="str">
        <f t="shared" si="8"/>
        <v>NO</v>
      </c>
      <c r="BB67" s="2" t="str">
        <f t="shared" si="8"/>
        <v>NO</v>
      </c>
      <c r="BC67" s="2" t="str">
        <f t="shared" si="8"/>
        <v>NO</v>
      </c>
      <c r="BD67" s="2" t="str">
        <f t="shared" si="8"/>
        <v>NO</v>
      </c>
      <c r="BE67" s="2" t="str">
        <f t="shared" si="8"/>
        <v>NO</v>
      </c>
      <c r="BF67" s="2" t="str">
        <f t="shared" si="8"/>
        <v>NO</v>
      </c>
      <c r="BG67" s="2" t="str">
        <f t="shared" si="8"/>
        <v>NO</v>
      </c>
      <c r="BH67" s="2" t="str">
        <f t="shared" si="8"/>
        <v>NO</v>
      </c>
      <c r="BI67" s="2" t="str">
        <f t="shared" si="8"/>
        <v>NO</v>
      </c>
      <c r="BJ67" s="2" t="str">
        <f t="shared" si="8"/>
        <v>NO</v>
      </c>
      <c r="BK67" s="2" t="str">
        <f t="shared" si="8"/>
        <v>NO</v>
      </c>
      <c r="BL67" s="2" t="str">
        <f t="shared" si="8"/>
        <v>NO</v>
      </c>
      <c r="BM67" s="2" t="str">
        <f t="shared" si="8"/>
        <v>NO</v>
      </c>
      <c r="BN67" s="2" t="str">
        <f t="shared" si="8"/>
        <v>NO</v>
      </c>
      <c r="BO67" s="2" t="str">
        <f t="shared" si="8"/>
        <v>NO</v>
      </c>
      <c r="BP67" s="2" t="str">
        <f t="shared" si="8"/>
        <v>NO</v>
      </c>
      <c r="BQ67" s="2" t="str">
        <f aca="true" t="shared" si="9" ref="BQ67:CG67">IF(BQ42&lt;BQ10,"YES","NO")</f>
        <v>NO</v>
      </c>
      <c r="BR67" s="2" t="str">
        <f t="shared" si="9"/>
        <v>NO</v>
      </c>
      <c r="BS67" s="2" t="str">
        <f t="shared" si="9"/>
        <v>NO</v>
      </c>
      <c r="BT67" s="2" t="str">
        <f t="shared" si="9"/>
        <v>NO</v>
      </c>
      <c r="BU67" s="2" t="str">
        <f t="shared" si="9"/>
        <v>NO</v>
      </c>
      <c r="BV67" s="2" t="str">
        <f t="shared" si="9"/>
        <v>NO</v>
      </c>
      <c r="BW67" s="2" t="str">
        <f t="shared" si="9"/>
        <v>NO</v>
      </c>
      <c r="BX67" s="2" t="str">
        <f t="shared" si="9"/>
        <v>NO</v>
      </c>
      <c r="BY67" s="2" t="str">
        <f t="shared" si="9"/>
        <v>NO</v>
      </c>
      <c r="BZ67" s="2" t="str">
        <f t="shared" si="9"/>
        <v>NO</v>
      </c>
      <c r="CA67" s="2" t="str">
        <f t="shared" si="9"/>
        <v>NO</v>
      </c>
      <c r="CB67" s="2" t="str">
        <f t="shared" si="9"/>
        <v>NO</v>
      </c>
      <c r="CC67" s="2" t="str">
        <f t="shared" si="9"/>
        <v>NO</v>
      </c>
      <c r="CD67" s="2" t="str">
        <f t="shared" si="9"/>
        <v>NO</v>
      </c>
      <c r="CE67" s="2" t="str">
        <f t="shared" si="9"/>
        <v>NO</v>
      </c>
      <c r="CF67" s="2" t="str">
        <f t="shared" si="9"/>
        <v>NO</v>
      </c>
      <c r="CG67" s="2" t="str">
        <f t="shared" si="9"/>
        <v>NO</v>
      </c>
      <c r="CH67"/>
      <c r="CI67"/>
      <c r="CJ67"/>
      <c r="CK67"/>
      <c r="CL67"/>
      <c r="CM67"/>
      <c r="CN67"/>
      <c r="CO67"/>
      <c r="CP67"/>
      <c r="CQ67"/>
      <c r="CR67"/>
      <c r="CS67"/>
      <c r="CT67"/>
      <c r="CU67"/>
    </row>
    <row r="68" spans="2:99" ht="15">
      <c r="B68"/>
      <c r="C68" s="100" t="s">
        <v>131</v>
      </c>
      <c r="D68" s="2" t="str">
        <f>IF(D43&lt;D9,"YES","NO")</f>
        <v>NO</v>
      </c>
      <c r="E68" s="2" t="str">
        <f aca="true" t="shared" si="10" ref="E68:BP68">IF(E43&lt;E9,"YES","NO")</f>
        <v>NO</v>
      </c>
      <c r="F68" s="2" t="str">
        <f t="shared" si="10"/>
        <v>NO</v>
      </c>
      <c r="G68" s="2" t="str">
        <f t="shared" si="10"/>
        <v>NO</v>
      </c>
      <c r="H68" s="2" t="str">
        <f t="shared" si="10"/>
        <v>NO</v>
      </c>
      <c r="I68" s="2" t="str">
        <f t="shared" si="10"/>
        <v>NO</v>
      </c>
      <c r="J68" s="2" t="str">
        <f t="shared" si="10"/>
        <v>NO</v>
      </c>
      <c r="K68" s="2" t="str">
        <f t="shared" si="10"/>
        <v>NO</v>
      </c>
      <c r="L68" s="2" t="str">
        <f t="shared" si="10"/>
        <v>NO</v>
      </c>
      <c r="M68" s="2" t="str">
        <f t="shared" si="10"/>
        <v>NO</v>
      </c>
      <c r="N68" s="2" t="str">
        <f t="shared" si="10"/>
        <v>NO</v>
      </c>
      <c r="O68" s="2" t="str">
        <f t="shared" si="10"/>
        <v>NO</v>
      </c>
      <c r="P68" s="2" t="str">
        <f t="shared" si="10"/>
        <v>NO</v>
      </c>
      <c r="Q68" s="2" t="str">
        <f t="shared" si="10"/>
        <v>NO</v>
      </c>
      <c r="R68" s="2" t="str">
        <f t="shared" si="10"/>
        <v>NO</v>
      </c>
      <c r="S68" s="2" t="str">
        <f t="shared" si="10"/>
        <v>NO</v>
      </c>
      <c r="T68" s="2" t="str">
        <f t="shared" si="10"/>
        <v>NO</v>
      </c>
      <c r="U68" s="2" t="str">
        <f t="shared" si="10"/>
        <v>NO</v>
      </c>
      <c r="V68" s="2" t="str">
        <f t="shared" si="10"/>
        <v>NO</v>
      </c>
      <c r="W68" s="2" t="str">
        <f t="shared" si="10"/>
        <v>NO</v>
      </c>
      <c r="X68" s="2" t="str">
        <f t="shared" si="10"/>
        <v>NO</v>
      </c>
      <c r="Y68" s="2" t="str">
        <f t="shared" si="10"/>
        <v>NO</v>
      </c>
      <c r="Z68" s="2" t="str">
        <f t="shared" si="10"/>
        <v>NO</v>
      </c>
      <c r="AA68" s="2" t="str">
        <f t="shared" si="10"/>
        <v>NO</v>
      </c>
      <c r="AB68" s="2" t="str">
        <f t="shared" si="10"/>
        <v>NO</v>
      </c>
      <c r="AC68" s="2" t="str">
        <f t="shared" si="10"/>
        <v>NO</v>
      </c>
      <c r="AD68" s="2" t="str">
        <f t="shared" si="10"/>
        <v>NO</v>
      </c>
      <c r="AE68" s="2" t="str">
        <f t="shared" si="10"/>
        <v>NO</v>
      </c>
      <c r="AF68" s="2" t="str">
        <f t="shared" si="10"/>
        <v>NO</v>
      </c>
      <c r="AG68" s="2" t="str">
        <f t="shared" si="10"/>
        <v>NO</v>
      </c>
      <c r="AH68" s="2" t="str">
        <f t="shared" si="10"/>
        <v>NO</v>
      </c>
      <c r="AI68" s="2" t="str">
        <f t="shared" si="10"/>
        <v>NO</v>
      </c>
      <c r="AJ68" s="2" t="str">
        <f t="shared" si="10"/>
        <v>NO</v>
      </c>
      <c r="AK68" s="2" t="str">
        <f t="shared" si="10"/>
        <v>NO</v>
      </c>
      <c r="AL68" s="2" t="str">
        <f t="shared" si="10"/>
        <v>NO</v>
      </c>
      <c r="AM68" s="2" t="str">
        <f t="shared" si="10"/>
        <v>NO</v>
      </c>
      <c r="AN68" s="2" t="str">
        <f t="shared" si="10"/>
        <v>NO</v>
      </c>
      <c r="AO68" s="2" t="str">
        <f t="shared" si="10"/>
        <v>NO</v>
      </c>
      <c r="AP68" s="2" t="str">
        <f t="shared" si="10"/>
        <v>NO</v>
      </c>
      <c r="AQ68" s="2" t="str">
        <f t="shared" si="10"/>
        <v>NO</v>
      </c>
      <c r="AR68" s="2" t="str">
        <f t="shared" si="10"/>
        <v>NO</v>
      </c>
      <c r="AS68" s="2" t="str">
        <f t="shared" si="10"/>
        <v>NO</v>
      </c>
      <c r="AT68" s="2" t="str">
        <f t="shared" si="10"/>
        <v>NO</v>
      </c>
      <c r="AU68" s="2" t="str">
        <f t="shared" si="10"/>
        <v>NO</v>
      </c>
      <c r="AV68" s="2" t="str">
        <f t="shared" si="10"/>
        <v>NO</v>
      </c>
      <c r="AW68" s="2" t="str">
        <f t="shared" si="10"/>
        <v>NO</v>
      </c>
      <c r="AX68" s="2" t="str">
        <f t="shared" si="10"/>
        <v>NO</v>
      </c>
      <c r="AY68" s="2" t="str">
        <f t="shared" si="10"/>
        <v>NO</v>
      </c>
      <c r="AZ68" s="2" t="str">
        <f t="shared" si="10"/>
        <v>NO</v>
      </c>
      <c r="BA68" s="2" t="str">
        <f t="shared" si="10"/>
        <v>NO</v>
      </c>
      <c r="BB68" s="2" t="str">
        <f t="shared" si="10"/>
        <v>NO</v>
      </c>
      <c r="BC68" s="2" t="str">
        <f t="shared" si="10"/>
        <v>NO</v>
      </c>
      <c r="BD68" s="2" t="str">
        <f t="shared" si="10"/>
        <v>NO</v>
      </c>
      <c r="BE68" s="2" t="str">
        <f t="shared" si="10"/>
        <v>NO</v>
      </c>
      <c r="BF68" s="2" t="str">
        <f t="shared" si="10"/>
        <v>NO</v>
      </c>
      <c r="BG68" s="2" t="str">
        <f t="shared" si="10"/>
        <v>NO</v>
      </c>
      <c r="BH68" s="2" t="str">
        <f t="shared" si="10"/>
        <v>NO</v>
      </c>
      <c r="BI68" s="2" t="str">
        <f t="shared" si="10"/>
        <v>NO</v>
      </c>
      <c r="BJ68" s="2" t="str">
        <f t="shared" si="10"/>
        <v>NO</v>
      </c>
      <c r="BK68" s="2" t="str">
        <f t="shared" si="10"/>
        <v>NO</v>
      </c>
      <c r="BL68" s="2" t="str">
        <f t="shared" si="10"/>
        <v>NO</v>
      </c>
      <c r="BM68" s="2" t="str">
        <f t="shared" si="10"/>
        <v>NO</v>
      </c>
      <c r="BN68" s="2" t="str">
        <f t="shared" si="10"/>
        <v>NO</v>
      </c>
      <c r="BO68" s="2" t="str">
        <f t="shared" si="10"/>
        <v>NO</v>
      </c>
      <c r="BP68" s="2" t="str">
        <f t="shared" si="10"/>
        <v>NO</v>
      </c>
      <c r="BQ68" s="2" t="str">
        <f aca="true" t="shared" si="11" ref="BQ68:CG68">IF(BQ43&lt;BQ9,"YES","NO")</f>
        <v>NO</v>
      </c>
      <c r="BR68" s="2" t="str">
        <f t="shared" si="11"/>
        <v>NO</v>
      </c>
      <c r="BS68" s="2" t="str">
        <f t="shared" si="11"/>
        <v>NO</v>
      </c>
      <c r="BT68" s="2" t="str">
        <f t="shared" si="11"/>
        <v>NO</v>
      </c>
      <c r="BU68" s="2" t="str">
        <f t="shared" si="11"/>
        <v>NO</v>
      </c>
      <c r="BV68" s="2" t="str">
        <f t="shared" si="11"/>
        <v>NO</v>
      </c>
      <c r="BW68" s="2" t="str">
        <f t="shared" si="11"/>
        <v>NO</v>
      </c>
      <c r="BX68" s="2" t="str">
        <f t="shared" si="11"/>
        <v>NO</v>
      </c>
      <c r="BY68" s="2" t="str">
        <f t="shared" si="11"/>
        <v>NO</v>
      </c>
      <c r="BZ68" s="2" t="str">
        <f t="shared" si="11"/>
        <v>NO</v>
      </c>
      <c r="CA68" s="2" t="str">
        <f t="shared" si="11"/>
        <v>NO</v>
      </c>
      <c r="CB68" s="2" t="str">
        <f t="shared" si="11"/>
        <v>NO</v>
      </c>
      <c r="CC68" s="2" t="str">
        <f t="shared" si="11"/>
        <v>NO</v>
      </c>
      <c r="CD68" s="2" t="str">
        <f t="shared" si="11"/>
        <v>NO</v>
      </c>
      <c r="CE68" s="2" t="str">
        <f t="shared" si="11"/>
        <v>NO</v>
      </c>
      <c r="CF68" s="2" t="str">
        <f t="shared" si="11"/>
        <v>NO</v>
      </c>
      <c r="CG68" s="2" t="str">
        <f t="shared" si="11"/>
        <v>NO</v>
      </c>
      <c r="CH68"/>
      <c r="CI68"/>
      <c r="CJ68"/>
      <c r="CK68"/>
      <c r="CL68"/>
      <c r="CM68"/>
      <c r="CN68"/>
      <c r="CO68"/>
      <c r="CP68"/>
      <c r="CQ68"/>
      <c r="CR68"/>
      <c r="CS68"/>
      <c r="CT68"/>
      <c r="CU68"/>
    </row>
    <row r="69" spans="2:99" ht="15">
      <c r="B69"/>
      <c r="C69" s="100" t="s">
        <v>132</v>
      </c>
      <c r="D69" s="2" t="str">
        <f>IF(D44&lt;D10,"YES","NO")</f>
        <v>NO</v>
      </c>
      <c r="E69" s="2" t="str">
        <f aca="true" t="shared" si="12" ref="E69:BP69">IF(E44&lt;E10,"YES","NO")</f>
        <v>NO</v>
      </c>
      <c r="F69" s="2" t="str">
        <f t="shared" si="12"/>
        <v>NO</v>
      </c>
      <c r="G69" s="2" t="str">
        <f t="shared" si="12"/>
        <v>NO</v>
      </c>
      <c r="H69" s="2" t="str">
        <f t="shared" si="12"/>
        <v>NO</v>
      </c>
      <c r="I69" s="2" t="str">
        <f t="shared" si="12"/>
        <v>NO</v>
      </c>
      <c r="J69" s="2" t="str">
        <f t="shared" si="12"/>
        <v>NO</v>
      </c>
      <c r="K69" s="2" t="str">
        <f t="shared" si="12"/>
        <v>NO</v>
      </c>
      <c r="L69" s="2" t="str">
        <f t="shared" si="12"/>
        <v>NO</v>
      </c>
      <c r="M69" s="2" t="str">
        <f t="shared" si="12"/>
        <v>NO</v>
      </c>
      <c r="N69" s="2" t="str">
        <f t="shared" si="12"/>
        <v>NO</v>
      </c>
      <c r="O69" s="2" t="str">
        <f t="shared" si="12"/>
        <v>NO</v>
      </c>
      <c r="P69" s="2" t="str">
        <f t="shared" si="12"/>
        <v>NO</v>
      </c>
      <c r="Q69" s="2" t="str">
        <f t="shared" si="12"/>
        <v>NO</v>
      </c>
      <c r="R69" s="2" t="str">
        <f t="shared" si="12"/>
        <v>NO</v>
      </c>
      <c r="S69" s="2" t="str">
        <f t="shared" si="12"/>
        <v>NO</v>
      </c>
      <c r="T69" s="2" t="str">
        <f t="shared" si="12"/>
        <v>NO</v>
      </c>
      <c r="U69" s="2" t="str">
        <f t="shared" si="12"/>
        <v>NO</v>
      </c>
      <c r="V69" s="2" t="str">
        <f t="shared" si="12"/>
        <v>NO</v>
      </c>
      <c r="W69" s="2" t="str">
        <f t="shared" si="12"/>
        <v>NO</v>
      </c>
      <c r="X69" s="2" t="str">
        <f t="shared" si="12"/>
        <v>NO</v>
      </c>
      <c r="Y69" s="2" t="str">
        <f t="shared" si="12"/>
        <v>NO</v>
      </c>
      <c r="Z69" s="2" t="str">
        <f t="shared" si="12"/>
        <v>NO</v>
      </c>
      <c r="AA69" s="2" t="str">
        <f t="shared" si="12"/>
        <v>NO</v>
      </c>
      <c r="AB69" s="2" t="str">
        <f t="shared" si="12"/>
        <v>NO</v>
      </c>
      <c r="AC69" s="2" t="str">
        <f t="shared" si="12"/>
        <v>NO</v>
      </c>
      <c r="AD69" s="2" t="str">
        <f t="shared" si="12"/>
        <v>NO</v>
      </c>
      <c r="AE69" s="2" t="str">
        <f t="shared" si="12"/>
        <v>NO</v>
      </c>
      <c r="AF69" s="2" t="str">
        <f t="shared" si="12"/>
        <v>NO</v>
      </c>
      <c r="AG69" s="2" t="str">
        <f t="shared" si="12"/>
        <v>NO</v>
      </c>
      <c r="AH69" s="2" t="str">
        <f t="shared" si="12"/>
        <v>NO</v>
      </c>
      <c r="AI69" s="2" t="str">
        <f t="shared" si="12"/>
        <v>NO</v>
      </c>
      <c r="AJ69" s="2" t="str">
        <f t="shared" si="12"/>
        <v>NO</v>
      </c>
      <c r="AK69" s="2" t="str">
        <f t="shared" si="12"/>
        <v>NO</v>
      </c>
      <c r="AL69" s="2" t="str">
        <f t="shared" si="12"/>
        <v>NO</v>
      </c>
      <c r="AM69" s="2" t="str">
        <f t="shared" si="12"/>
        <v>NO</v>
      </c>
      <c r="AN69" s="2" t="str">
        <f t="shared" si="12"/>
        <v>NO</v>
      </c>
      <c r="AO69" s="2" t="str">
        <f t="shared" si="12"/>
        <v>NO</v>
      </c>
      <c r="AP69" s="2" t="str">
        <f t="shared" si="12"/>
        <v>NO</v>
      </c>
      <c r="AQ69" s="2" t="str">
        <f t="shared" si="12"/>
        <v>NO</v>
      </c>
      <c r="AR69" s="2" t="str">
        <f t="shared" si="12"/>
        <v>NO</v>
      </c>
      <c r="AS69" s="2" t="str">
        <f t="shared" si="12"/>
        <v>NO</v>
      </c>
      <c r="AT69" s="2" t="str">
        <f t="shared" si="12"/>
        <v>NO</v>
      </c>
      <c r="AU69" s="2" t="str">
        <f t="shared" si="12"/>
        <v>NO</v>
      </c>
      <c r="AV69" s="2" t="str">
        <f t="shared" si="12"/>
        <v>NO</v>
      </c>
      <c r="AW69" s="2" t="str">
        <f t="shared" si="12"/>
        <v>NO</v>
      </c>
      <c r="AX69" s="2" t="str">
        <f t="shared" si="12"/>
        <v>NO</v>
      </c>
      <c r="AY69" s="2" t="str">
        <f t="shared" si="12"/>
        <v>NO</v>
      </c>
      <c r="AZ69" s="2" t="str">
        <f t="shared" si="12"/>
        <v>NO</v>
      </c>
      <c r="BA69" s="2" t="str">
        <f t="shared" si="12"/>
        <v>NO</v>
      </c>
      <c r="BB69" s="2" t="str">
        <f t="shared" si="12"/>
        <v>NO</v>
      </c>
      <c r="BC69" s="2" t="str">
        <f t="shared" si="12"/>
        <v>NO</v>
      </c>
      <c r="BD69" s="2" t="str">
        <f t="shared" si="12"/>
        <v>NO</v>
      </c>
      <c r="BE69" s="2" t="str">
        <f t="shared" si="12"/>
        <v>NO</v>
      </c>
      <c r="BF69" s="2" t="str">
        <f t="shared" si="12"/>
        <v>NO</v>
      </c>
      <c r="BG69" s="2" t="str">
        <f t="shared" si="12"/>
        <v>NO</v>
      </c>
      <c r="BH69" s="2" t="str">
        <f t="shared" si="12"/>
        <v>NO</v>
      </c>
      <c r="BI69" s="2" t="str">
        <f t="shared" si="12"/>
        <v>NO</v>
      </c>
      <c r="BJ69" s="2" t="str">
        <f t="shared" si="12"/>
        <v>NO</v>
      </c>
      <c r="BK69" s="2" t="str">
        <f t="shared" si="12"/>
        <v>NO</v>
      </c>
      <c r="BL69" s="2" t="str">
        <f t="shared" si="12"/>
        <v>NO</v>
      </c>
      <c r="BM69" s="2" t="str">
        <f t="shared" si="12"/>
        <v>NO</v>
      </c>
      <c r="BN69" s="2" t="str">
        <f t="shared" si="12"/>
        <v>NO</v>
      </c>
      <c r="BO69" s="2" t="str">
        <f t="shared" si="12"/>
        <v>NO</v>
      </c>
      <c r="BP69" s="2" t="str">
        <f t="shared" si="12"/>
        <v>NO</v>
      </c>
      <c r="BQ69" s="2" t="str">
        <f aca="true" t="shared" si="13" ref="BQ69:CG69">IF(BQ44&lt;BQ10,"YES","NO")</f>
        <v>NO</v>
      </c>
      <c r="BR69" s="2" t="str">
        <f t="shared" si="13"/>
        <v>NO</v>
      </c>
      <c r="BS69" s="2" t="str">
        <f t="shared" si="13"/>
        <v>NO</v>
      </c>
      <c r="BT69" s="2" t="str">
        <f t="shared" si="13"/>
        <v>NO</v>
      </c>
      <c r="BU69" s="2" t="str">
        <f t="shared" si="13"/>
        <v>NO</v>
      </c>
      <c r="BV69" s="2" t="str">
        <f t="shared" si="13"/>
        <v>NO</v>
      </c>
      <c r="BW69" s="2" t="str">
        <f t="shared" si="13"/>
        <v>NO</v>
      </c>
      <c r="BX69" s="2" t="str">
        <f t="shared" si="13"/>
        <v>NO</v>
      </c>
      <c r="BY69" s="2" t="str">
        <f t="shared" si="13"/>
        <v>NO</v>
      </c>
      <c r="BZ69" s="2" t="str">
        <f t="shared" si="13"/>
        <v>NO</v>
      </c>
      <c r="CA69" s="2" t="str">
        <f t="shared" si="13"/>
        <v>NO</v>
      </c>
      <c r="CB69" s="2" t="str">
        <f t="shared" si="13"/>
        <v>NO</v>
      </c>
      <c r="CC69" s="2" t="str">
        <f t="shared" si="13"/>
        <v>NO</v>
      </c>
      <c r="CD69" s="2" t="str">
        <f t="shared" si="13"/>
        <v>NO</v>
      </c>
      <c r="CE69" s="2" t="str">
        <f t="shared" si="13"/>
        <v>NO</v>
      </c>
      <c r="CF69" s="2" t="str">
        <f t="shared" si="13"/>
        <v>NO</v>
      </c>
      <c r="CG69" s="2" t="str">
        <f t="shared" si="13"/>
        <v>NO</v>
      </c>
      <c r="CH69"/>
      <c r="CI69"/>
      <c r="CJ69"/>
      <c r="CK69"/>
      <c r="CL69"/>
      <c r="CM69"/>
      <c r="CN69"/>
      <c r="CO69"/>
      <c r="CP69"/>
      <c r="CQ69"/>
      <c r="CR69"/>
      <c r="CS69"/>
      <c r="CT69"/>
      <c r="CU69"/>
    </row>
    <row r="70" spans="2:99" ht="15">
      <c r="B70"/>
      <c r="C70" s="100" t="s">
        <v>133</v>
      </c>
      <c r="D70" s="2" t="str">
        <f>IF(D45&lt;D10,"YES","NO")</f>
        <v>NO</v>
      </c>
      <c r="E70" s="2" t="str">
        <f aca="true" t="shared" si="14" ref="E70:BP70">IF(E45&lt;E10,"YES","NO")</f>
        <v>NO</v>
      </c>
      <c r="F70" s="2" t="str">
        <f t="shared" si="14"/>
        <v>NO</v>
      </c>
      <c r="G70" s="2" t="str">
        <f t="shared" si="14"/>
        <v>NO</v>
      </c>
      <c r="H70" s="2" t="str">
        <f t="shared" si="14"/>
        <v>NO</v>
      </c>
      <c r="I70" s="2" t="str">
        <f t="shared" si="14"/>
        <v>NO</v>
      </c>
      <c r="J70" s="2" t="str">
        <f t="shared" si="14"/>
        <v>NO</v>
      </c>
      <c r="K70" s="2" t="str">
        <f t="shared" si="14"/>
        <v>NO</v>
      </c>
      <c r="L70" s="2" t="str">
        <f t="shared" si="14"/>
        <v>NO</v>
      </c>
      <c r="M70" s="2" t="str">
        <f t="shared" si="14"/>
        <v>NO</v>
      </c>
      <c r="N70" s="2" t="str">
        <f t="shared" si="14"/>
        <v>NO</v>
      </c>
      <c r="O70" s="2" t="str">
        <f t="shared" si="14"/>
        <v>NO</v>
      </c>
      <c r="P70" s="2" t="str">
        <f t="shared" si="14"/>
        <v>NO</v>
      </c>
      <c r="Q70" s="2" t="str">
        <f t="shared" si="14"/>
        <v>NO</v>
      </c>
      <c r="R70" s="2" t="str">
        <f t="shared" si="14"/>
        <v>NO</v>
      </c>
      <c r="S70" s="2" t="str">
        <f t="shared" si="14"/>
        <v>NO</v>
      </c>
      <c r="T70" s="2" t="str">
        <f t="shared" si="14"/>
        <v>NO</v>
      </c>
      <c r="U70" s="2" t="str">
        <f t="shared" si="14"/>
        <v>NO</v>
      </c>
      <c r="V70" s="2" t="str">
        <f t="shared" si="14"/>
        <v>NO</v>
      </c>
      <c r="W70" s="2" t="str">
        <f t="shared" si="14"/>
        <v>NO</v>
      </c>
      <c r="X70" s="2" t="str">
        <f t="shared" si="14"/>
        <v>NO</v>
      </c>
      <c r="Y70" s="2" t="str">
        <f t="shared" si="14"/>
        <v>NO</v>
      </c>
      <c r="Z70" s="2" t="str">
        <f t="shared" si="14"/>
        <v>NO</v>
      </c>
      <c r="AA70" s="2" t="str">
        <f t="shared" si="14"/>
        <v>NO</v>
      </c>
      <c r="AB70" s="2" t="str">
        <f t="shared" si="14"/>
        <v>NO</v>
      </c>
      <c r="AC70" s="2" t="str">
        <f t="shared" si="14"/>
        <v>NO</v>
      </c>
      <c r="AD70" s="2" t="str">
        <f t="shared" si="14"/>
        <v>NO</v>
      </c>
      <c r="AE70" s="2" t="str">
        <f t="shared" si="14"/>
        <v>NO</v>
      </c>
      <c r="AF70" s="2" t="str">
        <f t="shared" si="14"/>
        <v>NO</v>
      </c>
      <c r="AG70" s="2" t="str">
        <f t="shared" si="14"/>
        <v>NO</v>
      </c>
      <c r="AH70" s="2" t="str">
        <f t="shared" si="14"/>
        <v>NO</v>
      </c>
      <c r="AI70" s="2" t="str">
        <f t="shared" si="14"/>
        <v>NO</v>
      </c>
      <c r="AJ70" s="2" t="str">
        <f t="shared" si="14"/>
        <v>NO</v>
      </c>
      <c r="AK70" s="2" t="str">
        <f t="shared" si="14"/>
        <v>NO</v>
      </c>
      <c r="AL70" s="2" t="str">
        <f t="shared" si="14"/>
        <v>NO</v>
      </c>
      <c r="AM70" s="2" t="str">
        <f t="shared" si="14"/>
        <v>NO</v>
      </c>
      <c r="AN70" s="2" t="str">
        <f t="shared" si="14"/>
        <v>NO</v>
      </c>
      <c r="AO70" s="2" t="str">
        <f t="shared" si="14"/>
        <v>NO</v>
      </c>
      <c r="AP70" s="2" t="str">
        <f t="shared" si="14"/>
        <v>NO</v>
      </c>
      <c r="AQ70" s="2" t="str">
        <f t="shared" si="14"/>
        <v>NO</v>
      </c>
      <c r="AR70" s="2" t="str">
        <f t="shared" si="14"/>
        <v>NO</v>
      </c>
      <c r="AS70" s="2" t="str">
        <f t="shared" si="14"/>
        <v>NO</v>
      </c>
      <c r="AT70" s="2" t="str">
        <f t="shared" si="14"/>
        <v>NO</v>
      </c>
      <c r="AU70" s="2" t="str">
        <f t="shared" si="14"/>
        <v>NO</v>
      </c>
      <c r="AV70" s="2" t="str">
        <f t="shared" si="14"/>
        <v>NO</v>
      </c>
      <c r="AW70" s="2" t="str">
        <f t="shared" si="14"/>
        <v>NO</v>
      </c>
      <c r="AX70" s="2" t="str">
        <f t="shared" si="14"/>
        <v>NO</v>
      </c>
      <c r="AY70" s="2" t="str">
        <f t="shared" si="14"/>
        <v>NO</v>
      </c>
      <c r="AZ70" s="2" t="str">
        <f t="shared" si="14"/>
        <v>NO</v>
      </c>
      <c r="BA70" s="2" t="str">
        <f t="shared" si="14"/>
        <v>NO</v>
      </c>
      <c r="BB70" s="2" t="str">
        <f t="shared" si="14"/>
        <v>NO</v>
      </c>
      <c r="BC70" s="2" t="str">
        <f t="shared" si="14"/>
        <v>NO</v>
      </c>
      <c r="BD70" s="2" t="str">
        <f t="shared" si="14"/>
        <v>NO</v>
      </c>
      <c r="BE70" s="2" t="str">
        <f t="shared" si="14"/>
        <v>NO</v>
      </c>
      <c r="BF70" s="2" t="str">
        <f t="shared" si="14"/>
        <v>NO</v>
      </c>
      <c r="BG70" s="2" t="str">
        <f t="shared" si="14"/>
        <v>NO</v>
      </c>
      <c r="BH70" s="2" t="str">
        <f t="shared" si="14"/>
        <v>NO</v>
      </c>
      <c r="BI70" s="2" t="str">
        <f t="shared" si="14"/>
        <v>NO</v>
      </c>
      <c r="BJ70" s="2" t="str">
        <f t="shared" si="14"/>
        <v>NO</v>
      </c>
      <c r="BK70" s="2" t="str">
        <f t="shared" si="14"/>
        <v>NO</v>
      </c>
      <c r="BL70" s="2" t="str">
        <f t="shared" si="14"/>
        <v>NO</v>
      </c>
      <c r="BM70" s="2" t="str">
        <f t="shared" si="14"/>
        <v>NO</v>
      </c>
      <c r="BN70" s="2" t="str">
        <f t="shared" si="14"/>
        <v>NO</v>
      </c>
      <c r="BO70" s="2" t="str">
        <f t="shared" si="14"/>
        <v>NO</v>
      </c>
      <c r="BP70" s="2" t="str">
        <f t="shared" si="14"/>
        <v>NO</v>
      </c>
      <c r="BQ70" s="2" t="str">
        <f aca="true" t="shared" si="15" ref="BQ70:CG70">IF(BQ45&lt;BQ10,"YES","NO")</f>
        <v>NO</v>
      </c>
      <c r="BR70" s="2" t="str">
        <f t="shared" si="15"/>
        <v>NO</v>
      </c>
      <c r="BS70" s="2" t="str">
        <f t="shared" si="15"/>
        <v>NO</v>
      </c>
      <c r="BT70" s="2" t="str">
        <f t="shared" si="15"/>
        <v>NO</v>
      </c>
      <c r="BU70" s="2" t="str">
        <f t="shared" si="15"/>
        <v>NO</v>
      </c>
      <c r="BV70" s="2" t="str">
        <f t="shared" si="15"/>
        <v>NO</v>
      </c>
      <c r="BW70" s="2" t="str">
        <f t="shared" si="15"/>
        <v>NO</v>
      </c>
      <c r="BX70" s="2" t="str">
        <f t="shared" si="15"/>
        <v>NO</v>
      </c>
      <c r="BY70" s="2" t="str">
        <f t="shared" si="15"/>
        <v>NO</v>
      </c>
      <c r="BZ70" s="2" t="str">
        <f t="shared" si="15"/>
        <v>NO</v>
      </c>
      <c r="CA70" s="2" t="str">
        <f t="shared" si="15"/>
        <v>NO</v>
      </c>
      <c r="CB70" s="2" t="str">
        <f t="shared" si="15"/>
        <v>NO</v>
      </c>
      <c r="CC70" s="2" t="str">
        <f t="shared" si="15"/>
        <v>NO</v>
      </c>
      <c r="CD70" s="2" t="str">
        <f t="shared" si="15"/>
        <v>NO</v>
      </c>
      <c r="CE70" s="2" t="str">
        <f t="shared" si="15"/>
        <v>NO</v>
      </c>
      <c r="CF70" s="2" t="str">
        <f t="shared" si="15"/>
        <v>NO</v>
      </c>
      <c r="CG70" s="2" t="str">
        <f t="shared" si="15"/>
        <v>NO</v>
      </c>
      <c r="CH70"/>
      <c r="CI70"/>
      <c r="CJ70"/>
      <c r="CK70"/>
      <c r="CL70"/>
      <c r="CM70"/>
      <c r="CN70"/>
      <c r="CO70"/>
      <c r="CP70"/>
      <c r="CQ70"/>
      <c r="CR70"/>
      <c r="CS70"/>
      <c r="CT70"/>
      <c r="CU70"/>
    </row>
    <row r="71" spans="2:99" ht="15">
      <c r="B71"/>
      <c r="C71" s="100" t="s">
        <v>134</v>
      </c>
      <c r="D71" s="2" t="str">
        <f>IF(D46&lt;(DATE(YEAR(D10)+'Promotion Calculator'!$B$52,MONTH(D10)+'Promotion Calculator'!$C$52,DAY(D10)+'Promotion Calculator'!$D$52)),"YES","NO")</f>
        <v>NO</v>
      </c>
      <c r="E71" s="2" t="str">
        <f>IF(E46&lt;(DATE(YEAR(E10)+'Promotion Calculator'!$B$52,MONTH(E10)+'Promotion Calculator'!$C$52,DAY(E10)+'Promotion Calculator'!$D$52)),"YES","NO")</f>
        <v>NO</v>
      </c>
      <c r="F71" s="2" t="str">
        <f>IF(F46&lt;(DATE(YEAR(F10)+'Promotion Calculator'!$B$52,MONTH(F10)+'Promotion Calculator'!$C$52,DAY(F10)+'Promotion Calculator'!$D$52)),"YES","NO")</f>
        <v>NO</v>
      </c>
      <c r="G71" s="2" t="str">
        <f>IF(G46&lt;(DATE(YEAR(G10)+'Promotion Calculator'!$B$52,MONTH(G10)+'Promotion Calculator'!$C$52,DAY(G10)+'Promotion Calculator'!$D$52)),"YES","NO")</f>
        <v>NO</v>
      </c>
      <c r="H71" s="2" t="str">
        <f>IF(H46&lt;(DATE(YEAR(H10)+'Promotion Calculator'!$B$52,MONTH(H10)+'Promotion Calculator'!$C$52,DAY(H10)+'Promotion Calculator'!$D$52)),"YES","NO")</f>
        <v>NO</v>
      </c>
      <c r="I71" s="2" t="str">
        <f>IF(I46&lt;(DATE(YEAR(I10)+'Promotion Calculator'!$B$52,MONTH(I10)+'Promotion Calculator'!$C$52,DAY(I10)+'Promotion Calculator'!$D$52)),"YES","NO")</f>
        <v>NO</v>
      </c>
      <c r="J71" s="2" t="str">
        <f>IF(J46&lt;(DATE(YEAR(J10)+'Promotion Calculator'!$B$52,MONTH(J10)+'Promotion Calculator'!$C$52,DAY(J10)+'Promotion Calculator'!$D$52)),"YES","NO")</f>
        <v>NO</v>
      </c>
      <c r="K71" s="2" t="str">
        <f>IF(K46&lt;(DATE(YEAR(K10)+'Promotion Calculator'!$B$52,MONTH(K10)+'Promotion Calculator'!$C$52,DAY(K10)+'Promotion Calculator'!$D$52)),"YES","NO")</f>
        <v>NO</v>
      </c>
      <c r="L71" s="2" t="str">
        <f>IF(L46&lt;(DATE(YEAR(L10)+'Promotion Calculator'!$B$52,MONTH(L10)+'Promotion Calculator'!$C$52,DAY(L10)+'Promotion Calculator'!$D$52)),"YES","NO")</f>
        <v>NO</v>
      </c>
      <c r="M71" s="2" t="str">
        <f>IF(M46&lt;(DATE(YEAR(M10)+'Promotion Calculator'!$B$52,MONTH(M10)+'Promotion Calculator'!$C$52,DAY(M10)+'Promotion Calculator'!$D$52)),"YES","NO")</f>
        <v>NO</v>
      </c>
      <c r="N71" s="2" t="str">
        <f>IF(N46&lt;(DATE(YEAR(N10)+'Promotion Calculator'!$B$52,MONTH(N10)+'Promotion Calculator'!$C$52,DAY(N10)+'Promotion Calculator'!$D$52)),"YES","NO")</f>
        <v>NO</v>
      </c>
      <c r="O71" s="2" t="str">
        <f>IF(O46&lt;(DATE(YEAR(O10)+'Promotion Calculator'!$B$52,MONTH(O10)+'Promotion Calculator'!$C$52,DAY(O10)+'Promotion Calculator'!$D$52)),"YES","NO")</f>
        <v>NO</v>
      </c>
      <c r="P71" s="2" t="str">
        <f>IF(P46&lt;(DATE(YEAR(P10)+'Promotion Calculator'!$B$52,MONTH(P10)+'Promotion Calculator'!$C$52,DAY(P10)+'Promotion Calculator'!$D$52)),"YES","NO")</f>
        <v>NO</v>
      </c>
      <c r="Q71" s="2" t="str">
        <f>IF(Q46&lt;(DATE(YEAR(Q10)+'Promotion Calculator'!$B$52,MONTH(Q10)+'Promotion Calculator'!$C$52,DAY(Q10)+'Promotion Calculator'!$D$52)),"YES","NO")</f>
        <v>NO</v>
      </c>
      <c r="R71" s="2" t="str">
        <f>IF(R46&lt;(DATE(YEAR(R10)+'Promotion Calculator'!$B$52,MONTH(R10)+'Promotion Calculator'!$C$52,DAY(R10)+'Promotion Calculator'!$D$52)),"YES","NO")</f>
        <v>NO</v>
      </c>
      <c r="S71" s="2" t="str">
        <f>IF(S46&lt;(DATE(YEAR(S10)+'Promotion Calculator'!$B$52,MONTH(S10)+'Promotion Calculator'!$C$52,DAY(S10)+'Promotion Calculator'!$D$52)),"YES","NO")</f>
        <v>NO</v>
      </c>
      <c r="T71" s="2" t="str">
        <f>IF(T46&lt;(DATE(YEAR(T10)+'Promotion Calculator'!$B$52,MONTH(T10)+'Promotion Calculator'!$C$52,DAY(T10)+'Promotion Calculator'!$D$52)),"YES","NO")</f>
        <v>NO</v>
      </c>
      <c r="U71" s="2" t="str">
        <f>IF(U46&lt;(DATE(YEAR(U10)+'Promotion Calculator'!$B$52,MONTH(U10)+'Promotion Calculator'!$C$52,DAY(U10)+'Promotion Calculator'!$D$52)),"YES","NO")</f>
        <v>NO</v>
      </c>
      <c r="V71" s="2" t="str">
        <f>IF(V46&lt;(DATE(YEAR(V10)+'Promotion Calculator'!$B$52,MONTH(V10)+'Promotion Calculator'!$C$52,DAY(V10)+'Promotion Calculator'!$D$52)),"YES","NO")</f>
        <v>NO</v>
      </c>
      <c r="W71" s="2" t="str">
        <f>IF(W46&lt;(DATE(YEAR(W10)+'Promotion Calculator'!$B$52,MONTH(W10)+'Promotion Calculator'!$C$52,DAY(W10)+'Promotion Calculator'!$D$52)),"YES","NO")</f>
        <v>NO</v>
      </c>
      <c r="X71" s="2" t="str">
        <f>IF(X46&lt;(DATE(YEAR(X10)+'Promotion Calculator'!$B$52,MONTH(X10)+'Promotion Calculator'!$C$52,DAY(X10)+'Promotion Calculator'!$D$52)),"YES","NO")</f>
        <v>NO</v>
      </c>
      <c r="Y71" s="2" t="str">
        <f>IF(Y46&lt;(DATE(YEAR(Y10)+'Promotion Calculator'!$B$52,MONTH(Y10)+'Promotion Calculator'!$C$52,DAY(Y10)+'Promotion Calculator'!$D$52)),"YES","NO")</f>
        <v>NO</v>
      </c>
      <c r="Z71" s="2" t="str">
        <f>IF(Z46&lt;(DATE(YEAR(Z10)+'Promotion Calculator'!$B$52,MONTH(Z10)+'Promotion Calculator'!$C$52,DAY(Z10)+'Promotion Calculator'!$D$52)),"YES","NO")</f>
        <v>NO</v>
      </c>
      <c r="AA71" s="2" t="str">
        <f>IF(AA46&lt;(DATE(YEAR(AA10)+'Promotion Calculator'!$B$52,MONTH(AA10)+'Promotion Calculator'!$C$52,DAY(AA10)+'Promotion Calculator'!$D$52)),"YES","NO")</f>
        <v>NO</v>
      </c>
      <c r="AB71" s="2" t="str">
        <f>IF(AB46&lt;(DATE(YEAR(AB10)+'Promotion Calculator'!$B$52,MONTH(AB10)+'Promotion Calculator'!$C$52,DAY(AB10)+'Promotion Calculator'!$D$52)),"YES","NO")</f>
        <v>NO</v>
      </c>
      <c r="AC71" s="2" t="str">
        <f>IF(AC46&lt;(DATE(YEAR(AC10)+'Promotion Calculator'!$B$52,MONTH(AC10)+'Promotion Calculator'!$C$52,DAY(AC10)+'Promotion Calculator'!$D$52)),"YES","NO")</f>
        <v>NO</v>
      </c>
      <c r="AD71" s="2" t="str">
        <f>IF(AD46&lt;(DATE(YEAR(AD10)+'Promotion Calculator'!$B$52,MONTH(AD10)+'Promotion Calculator'!$C$52,DAY(AD10)+'Promotion Calculator'!$D$52)),"YES","NO")</f>
        <v>NO</v>
      </c>
      <c r="AE71" s="2" t="str">
        <f>IF(AE46&lt;(DATE(YEAR(AE10)+'Promotion Calculator'!$B$52,MONTH(AE10)+'Promotion Calculator'!$C$52,DAY(AE10)+'Promotion Calculator'!$D$52)),"YES","NO")</f>
        <v>NO</v>
      </c>
      <c r="AF71" s="2" t="str">
        <f>IF(AF46&lt;(DATE(YEAR(AF10)+'Promotion Calculator'!$B$52,MONTH(AF10)+'Promotion Calculator'!$C$52,DAY(AF10)+'Promotion Calculator'!$D$52)),"YES","NO")</f>
        <v>NO</v>
      </c>
      <c r="AG71" s="2" t="str">
        <f>IF(AG46&lt;(DATE(YEAR(AG10)+'Promotion Calculator'!$B$52,MONTH(AG10)+'Promotion Calculator'!$C$52,DAY(AG10)+'Promotion Calculator'!$D$52)),"YES","NO")</f>
        <v>NO</v>
      </c>
      <c r="AH71" s="2" t="str">
        <f>IF(AH46&lt;(DATE(YEAR(AH10)+'Promotion Calculator'!$B$52,MONTH(AH10)+'Promotion Calculator'!$C$52,DAY(AH10)+'Promotion Calculator'!$D$52)),"YES","NO")</f>
        <v>NO</v>
      </c>
      <c r="AI71" s="2" t="str">
        <f>IF(AI46&lt;(DATE(YEAR(AI10)+'Promotion Calculator'!$B$52,MONTH(AI10)+'Promotion Calculator'!$C$52,DAY(AI10)+'Promotion Calculator'!$D$52)),"YES","NO")</f>
        <v>NO</v>
      </c>
      <c r="AJ71" s="2" t="str">
        <f>IF(AJ46&lt;(DATE(YEAR(AJ10)+'Promotion Calculator'!$B$52,MONTH(AJ10)+'Promotion Calculator'!$C$52,DAY(AJ10)+'Promotion Calculator'!$D$52)),"YES","NO")</f>
        <v>NO</v>
      </c>
      <c r="AK71" s="2" t="str">
        <f>IF(AK46&lt;(DATE(YEAR(AK10)+'Promotion Calculator'!$B$52,MONTH(AK10)+'Promotion Calculator'!$C$52,DAY(AK10)+'Promotion Calculator'!$D$52)),"YES","NO")</f>
        <v>NO</v>
      </c>
      <c r="AL71" s="2" t="str">
        <f>IF(AL46&lt;(DATE(YEAR(AL10)+'Promotion Calculator'!$B$52,MONTH(AL10)+'Promotion Calculator'!$C$52,DAY(AL10)+'Promotion Calculator'!$D$52)),"YES","NO")</f>
        <v>NO</v>
      </c>
      <c r="AM71" s="2" t="str">
        <f>IF(AM46&lt;(DATE(YEAR(AM10)+'Promotion Calculator'!$B$52,MONTH(AM10)+'Promotion Calculator'!$C$52,DAY(AM10)+'Promotion Calculator'!$D$52)),"YES","NO")</f>
        <v>NO</v>
      </c>
      <c r="AN71" s="2" t="str">
        <f>IF(AN46&lt;(DATE(YEAR(AN10)+'Promotion Calculator'!$B$52,MONTH(AN10)+'Promotion Calculator'!$C$52,DAY(AN10)+'Promotion Calculator'!$D$52)),"YES","NO")</f>
        <v>NO</v>
      </c>
      <c r="AO71" s="2" t="str">
        <f>IF(AO46&lt;(DATE(YEAR(AO10)+'Promotion Calculator'!$B$52,MONTH(AO10)+'Promotion Calculator'!$C$52,DAY(AO10)+'Promotion Calculator'!$D$52)),"YES","NO")</f>
        <v>NO</v>
      </c>
      <c r="AP71" s="2" t="str">
        <f>IF(AP46&lt;(DATE(YEAR(AP10)+'Promotion Calculator'!$B$52,MONTH(AP10)+'Promotion Calculator'!$C$52,DAY(AP10)+'Promotion Calculator'!$D$52)),"YES","NO")</f>
        <v>NO</v>
      </c>
      <c r="AQ71" s="2" t="str">
        <f>IF(AQ46&lt;(DATE(YEAR(AQ10)+'Promotion Calculator'!$B$52,MONTH(AQ10)+'Promotion Calculator'!$C$52,DAY(AQ10)+'Promotion Calculator'!$D$52)),"YES","NO")</f>
        <v>NO</v>
      </c>
      <c r="AR71" s="2" t="str">
        <f>IF(AR46&lt;(DATE(YEAR(AR10)+'Promotion Calculator'!$B$52,MONTH(AR10)+'Promotion Calculator'!$C$52,DAY(AR10)+'Promotion Calculator'!$D$52)),"YES","NO")</f>
        <v>NO</v>
      </c>
      <c r="AS71" s="2" t="str">
        <f>IF(AS46&lt;(DATE(YEAR(AS10)+'Promotion Calculator'!$B$52,MONTH(AS10)+'Promotion Calculator'!$C$52,DAY(AS10)+'Promotion Calculator'!$D$52)),"YES","NO")</f>
        <v>NO</v>
      </c>
      <c r="AT71" s="2" t="str">
        <f>IF(AT46&lt;(DATE(YEAR(AT10)+'Promotion Calculator'!$B$52,MONTH(AT10)+'Promotion Calculator'!$C$52,DAY(AT10)+'Promotion Calculator'!$D$52)),"YES","NO")</f>
        <v>NO</v>
      </c>
      <c r="AU71" s="2" t="str">
        <f>IF(AU46&lt;(DATE(YEAR(AU10)+'Promotion Calculator'!$B$52,MONTH(AU10)+'Promotion Calculator'!$C$52,DAY(AU10)+'Promotion Calculator'!$D$52)),"YES","NO")</f>
        <v>NO</v>
      </c>
      <c r="AV71" s="2" t="str">
        <f>IF(AV46&lt;(DATE(YEAR(AV10)+'Promotion Calculator'!$B$52,MONTH(AV10)+'Promotion Calculator'!$C$52,DAY(AV10)+'Promotion Calculator'!$D$52)),"YES","NO")</f>
        <v>NO</v>
      </c>
      <c r="AW71" s="2" t="str">
        <f>IF(AW46&lt;(DATE(YEAR(AW10)+'Promotion Calculator'!$B$52,MONTH(AW10)+'Promotion Calculator'!$C$52,DAY(AW10)+'Promotion Calculator'!$D$52)),"YES","NO")</f>
        <v>NO</v>
      </c>
      <c r="AX71" s="2" t="str">
        <f>IF(AX46&lt;(DATE(YEAR(AX10)+'Promotion Calculator'!$B$52,MONTH(AX10)+'Promotion Calculator'!$C$52,DAY(AX10)+'Promotion Calculator'!$D$52)),"YES","NO")</f>
        <v>NO</v>
      </c>
      <c r="AY71" s="2" t="str">
        <f>IF(AY46&lt;(DATE(YEAR(AY10)+'Promotion Calculator'!$B$52,MONTH(AY10)+'Promotion Calculator'!$C$52,DAY(AY10)+'Promotion Calculator'!$D$52)),"YES","NO")</f>
        <v>NO</v>
      </c>
      <c r="AZ71" s="2" t="str">
        <f>IF(AZ46&lt;(DATE(YEAR(AZ10)+'Promotion Calculator'!$B$52,MONTH(AZ10)+'Promotion Calculator'!$C$52,DAY(AZ10)+'Promotion Calculator'!$D$52)),"YES","NO")</f>
        <v>NO</v>
      </c>
      <c r="BA71" s="2" t="str">
        <f>IF(BA46&lt;(DATE(YEAR(BA10)+'Promotion Calculator'!$B$52,MONTH(BA10)+'Promotion Calculator'!$C$52,DAY(BA10)+'Promotion Calculator'!$D$52)),"YES","NO")</f>
        <v>NO</v>
      </c>
      <c r="BB71" s="2" t="str">
        <f>IF(BB46&lt;(DATE(YEAR(BB10)+'Promotion Calculator'!$B$52,MONTH(BB10)+'Promotion Calculator'!$C$52,DAY(BB10)+'Promotion Calculator'!$D$52)),"YES","NO")</f>
        <v>NO</v>
      </c>
      <c r="BC71" s="2" t="str">
        <f>IF(BC46&lt;(DATE(YEAR(BC10)+'Promotion Calculator'!$B$52,MONTH(BC10)+'Promotion Calculator'!$C$52,DAY(BC10)+'Promotion Calculator'!$D$52)),"YES","NO")</f>
        <v>NO</v>
      </c>
      <c r="BD71" s="2" t="str">
        <f>IF(BD46&lt;(DATE(YEAR(BD10)+'Promotion Calculator'!$B$52,MONTH(BD10)+'Promotion Calculator'!$C$52,DAY(BD10)+'Promotion Calculator'!$D$52)),"YES","NO")</f>
        <v>NO</v>
      </c>
      <c r="BE71" s="2" t="str">
        <f>IF(BE46&lt;(DATE(YEAR(BE10)+'Promotion Calculator'!$B$52,MONTH(BE10)+'Promotion Calculator'!$C$52,DAY(BE10)+'Promotion Calculator'!$D$52)),"YES","NO")</f>
        <v>NO</v>
      </c>
      <c r="BF71" s="2" t="str">
        <f>IF(BF46&lt;(DATE(YEAR(BF10)+'Promotion Calculator'!$B$52,MONTH(BF10)+'Promotion Calculator'!$C$52,DAY(BF10)+'Promotion Calculator'!$D$52)),"YES","NO")</f>
        <v>NO</v>
      </c>
      <c r="BG71" s="2" t="str">
        <f>IF(BG46&lt;(DATE(YEAR(BG10)+'Promotion Calculator'!$B$52,MONTH(BG10)+'Promotion Calculator'!$C$52,DAY(BG10)+'Promotion Calculator'!$D$52)),"YES","NO")</f>
        <v>NO</v>
      </c>
      <c r="BH71" s="2" t="str">
        <f>IF(BH46&lt;(DATE(YEAR(BH10)+'Promotion Calculator'!$B$52,MONTH(BH10)+'Promotion Calculator'!$C$52,DAY(BH10)+'Promotion Calculator'!$D$52)),"YES","NO")</f>
        <v>NO</v>
      </c>
      <c r="BI71" s="2" t="str">
        <f>IF(BI46&lt;(DATE(YEAR(BI10)+'Promotion Calculator'!$B$52,MONTH(BI10)+'Promotion Calculator'!$C$52,DAY(BI10)+'Promotion Calculator'!$D$52)),"YES","NO")</f>
        <v>NO</v>
      </c>
      <c r="BJ71" s="2" t="str">
        <f>IF(BJ46&lt;(DATE(YEAR(BJ10)+'Promotion Calculator'!$B$52,MONTH(BJ10)+'Promotion Calculator'!$C$52,DAY(BJ10)+'Promotion Calculator'!$D$52)),"YES","NO")</f>
        <v>NO</v>
      </c>
      <c r="BK71" s="2" t="str">
        <f>IF(BK46&lt;(DATE(YEAR(BK10)+'Promotion Calculator'!$B$52,MONTH(BK10)+'Promotion Calculator'!$C$52,DAY(BK10)+'Promotion Calculator'!$D$52)),"YES","NO")</f>
        <v>NO</v>
      </c>
      <c r="BL71" s="2" t="str">
        <f>IF(BL46&lt;(DATE(YEAR(BL10)+'Promotion Calculator'!$B$52,MONTH(BL10)+'Promotion Calculator'!$C$52,DAY(BL10)+'Promotion Calculator'!$D$52)),"YES","NO")</f>
        <v>NO</v>
      </c>
      <c r="BM71" s="2" t="str">
        <f>IF(BM46&lt;(DATE(YEAR(BM10)+'Promotion Calculator'!$B$52,MONTH(BM10)+'Promotion Calculator'!$C$52,DAY(BM10)+'Promotion Calculator'!$D$52)),"YES","NO")</f>
        <v>NO</v>
      </c>
      <c r="BN71" s="2" t="str">
        <f>IF(BN46&lt;(DATE(YEAR(BN10)+'Promotion Calculator'!$B$52,MONTH(BN10)+'Promotion Calculator'!$C$52,DAY(BN10)+'Promotion Calculator'!$D$52)),"YES","NO")</f>
        <v>NO</v>
      </c>
      <c r="BO71" s="2" t="str">
        <f>IF(BO46&lt;(DATE(YEAR(BO10)+'Promotion Calculator'!$B$52,MONTH(BO10)+'Promotion Calculator'!$C$52,DAY(BO10)+'Promotion Calculator'!$D$52)),"YES","NO")</f>
        <v>NO</v>
      </c>
      <c r="BP71" s="2" t="str">
        <f>IF(BP46&lt;(DATE(YEAR(BP10)+'Promotion Calculator'!$B$52,MONTH(BP10)+'Promotion Calculator'!$C$52,DAY(BP10)+'Promotion Calculator'!$D$52)),"YES","NO")</f>
        <v>NO</v>
      </c>
      <c r="BQ71" s="2" t="str">
        <f>IF(BQ46&lt;(DATE(YEAR(BQ10)+'Promotion Calculator'!$B$52,MONTH(BQ10)+'Promotion Calculator'!$C$52,DAY(BQ10)+'Promotion Calculator'!$D$52)),"YES","NO")</f>
        <v>NO</v>
      </c>
      <c r="BR71" s="2" t="str">
        <f>IF(BR46&lt;(DATE(YEAR(BR10)+'Promotion Calculator'!$B$52,MONTH(BR10)+'Promotion Calculator'!$C$52,DAY(BR10)+'Promotion Calculator'!$D$52)),"YES","NO")</f>
        <v>NO</v>
      </c>
      <c r="BS71" s="2" t="str">
        <f>IF(BS46&lt;(DATE(YEAR(BS10)+'Promotion Calculator'!$B$52,MONTH(BS10)+'Promotion Calculator'!$C$52,DAY(BS10)+'Promotion Calculator'!$D$52)),"YES","NO")</f>
        <v>NO</v>
      </c>
      <c r="BT71" s="2" t="str">
        <f>IF(BT46&lt;(DATE(YEAR(BT10)+'Promotion Calculator'!$B$52,MONTH(BT10)+'Promotion Calculator'!$C$52,DAY(BT10)+'Promotion Calculator'!$D$52)),"YES","NO")</f>
        <v>NO</v>
      </c>
      <c r="BU71" s="2" t="str">
        <f>IF(BU46&lt;(DATE(YEAR(BU10)+'Promotion Calculator'!$B$52,MONTH(BU10)+'Promotion Calculator'!$C$52,DAY(BU10)+'Promotion Calculator'!$D$52)),"YES","NO")</f>
        <v>NO</v>
      </c>
      <c r="BV71" s="2" t="str">
        <f>IF(BV46&lt;(DATE(YEAR(BV10)+'Promotion Calculator'!$B$52,MONTH(BV10)+'Promotion Calculator'!$C$52,DAY(BV10)+'Promotion Calculator'!$D$52)),"YES","NO")</f>
        <v>NO</v>
      </c>
      <c r="BW71" s="2" t="str">
        <f>IF(BW46&lt;(DATE(YEAR(BW10)+'Promotion Calculator'!$B$52,MONTH(BW10)+'Promotion Calculator'!$C$52,DAY(BW10)+'Promotion Calculator'!$D$52)),"YES","NO")</f>
        <v>NO</v>
      </c>
      <c r="BX71" s="2" t="str">
        <f>IF(BX46&lt;(DATE(YEAR(BX10)+'Promotion Calculator'!$B$52,MONTH(BX10)+'Promotion Calculator'!$C$52,DAY(BX10)+'Promotion Calculator'!$D$52)),"YES","NO")</f>
        <v>NO</v>
      </c>
      <c r="BY71" s="2" t="str">
        <f>IF(BY46&lt;(DATE(YEAR(BY10)+'Promotion Calculator'!$B$52,MONTH(BY10)+'Promotion Calculator'!$C$52,DAY(BY10)+'Promotion Calculator'!$D$52)),"YES","NO")</f>
        <v>NO</v>
      </c>
      <c r="BZ71" s="2" t="str">
        <f>IF(BZ46&lt;(DATE(YEAR(BZ10)+'Promotion Calculator'!$B$52,MONTH(BZ10)+'Promotion Calculator'!$C$52,DAY(BZ10)+'Promotion Calculator'!$D$52)),"YES","NO")</f>
        <v>NO</v>
      </c>
      <c r="CA71" s="2" t="str">
        <f>IF(CA46&lt;(DATE(YEAR(CA10)+'Promotion Calculator'!$B$52,MONTH(CA10)+'Promotion Calculator'!$C$52,DAY(CA10)+'Promotion Calculator'!$D$52)),"YES","NO")</f>
        <v>NO</v>
      </c>
      <c r="CB71" s="2" t="str">
        <f>IF(CB46&lt;(DATE(YEAR(CB10)+'Promotion Calculator'!$B$52,MONTH(CB10)+'Promotion Calculator'!$C$52,DAY(CB10)+'Promotion Calculator'!$D$52)),"YES","NO")</f>
        <v>NO</v>
      </c>
      <c r="CC71" s="2" t="str">
        <f>IF(CC46&lt;(DATE(YEAR(CC10)+'Promotion Calculator'!$B$52,MONTH(CC10)+'Promotion Calculator'!$C$52,DAY(CC10)+'Promotion Calculator'!$D$52)),"YES","NO")</f>
        <v>NO</v>
      </c>
      <c r="CD71" s="2" t="str">
        <f>IF(CD46&lt;(DATE(YEAR(CD10)+'Promotion Calculator'!$B$52,MONTH(CD10)+'Promotion Calculator'!$C$52,DAY(CD10)+'Promotion Calculator'!$D$52)),"YES","NO")</f>
        <v>NO</v>
      </c>
      <c r="CE71" s="2" t="str">
        <f>IF(CE46&lt;(DATE(YEAR(CE10)+'Promotion Calculator'!$B$52,MONTH(CE10)+'Promotion Calculator'!$C$52,DAY(CE10)+'Promotion Calculator'!$D$52)),"YES","NO")</f>
        <v>NO</v>
      </c>
      <c r="CF71" s="2" t="str">
        <f>IF(CF46&lt;(DATE(YEAR(CF10)+'Promotion Calculator'!$B$52,MONTH(CF10)+'Promotion Calculator'!$C$52,DAY(CF10)+'Promotion Calculator'!$D$52)),"YES","NO")</f>
        <v>NO</v>
      </c>
      <c r="CG71" s="2" t="str">
        <f>IF(CG46&lt;(DATE(YEAR(CG10)+'Promotion Calculator'!$B$52,MONTH(CG10)+'Promotion Calculator'!$C$52,DAY(CG10)+'Promotion Calculator'!$D$52)),"YES","NO")</f>
        <v>NO</v>
      </c>
      <c r="CH71"/>
      <c r="CI71"/>
      <c r="CJ71"/>
      <c r="CK71"/>
      <c r="CL71"/>
      <c r="CM71"/>
      <c r="CN71"/>
      <c r="CO71"/>
      <c r="CP71"/>
      <c r="CQ71"/>
      <c r="CR71"/>
      <c r="CS71"/>
      <c r="CT71"/>
      <c r="CU71"/>
    </row>
    <row r="72" spans="2:99" ht="15">
      <c r="B72"/>
      <c r="C72" s="100" t="s">
        <v>135</v>
      </c>
      <c r="D72" s="2" t="str">
        <f>IF(D47&lt;D10,"YES","NO")</f>
        <v>NO</v>
      </c>
      <c r="E72" s="2" t="str">
        <f aca="true" t="shared" si="16" ref="E72:BP72">IF(E47&lt;E10,"YES","NO")</f>
        <v>NO</v>
      </c>
      <c r="F72" s="2" t="str">
        <f t="shared" si="16"/>
        <v>NO</v>
      </c>
      <c r="G72" s="2" t="str">
        <f t="shared" si="16"/>
        <v>NO</v>
      </c>
      <c r="H72" s="2" t="str">
        <f t="shared" si="16"/>
        <v>NO</v>
      </c>
      <c r="I72" s="2" t="str">
        <f t="shared" si="16"/>
        <v>NO</v>
      </c>
      <c r="J72" s="2" t="str">
        <f t="shared" si="16"/>
        <v>NO</v>
      </c>
      <c r="K72" s="2" t="str">
        <f t="shared" si="16"/>
        <v>NO</v>
      </c>
      <c r="L72" s="2" t="str">
        <f t="shared" si="16"/>
        <v>NO</v>
      </c>
      <c r="M72" s="2" t="str">
        <f t="shared" si="16"/>
        <v>NO</v>
      </c>
      <c r="N72" s="2" t="str">
        <f t="shared" si="16"/>
        <v>NO</v>
      </c>
      <c r="O72" s="2" t="str">
        <f t="shared" si="16"/>
        <v>NO</v>
      </c>
      <c r="P72" s="2" t="str">
        <f t="shared" si="16"/>
        <v>NO</v>
      </c>
      <c r="Q72" s="2" t="str">
        <f t="shared" si="16"/>
        <v>NO</v>
      </c>
      <c r="R72" s="2" t="str">
        <f t="shared" si="16"/>
        <v>NO</v>
      </c>
      <c r="S72" s="2" t="str">
        <f t="shared" si="16"/>
        <v>NO</v>
      </c>
      <c r="T72" s="2" t="str">
        <f t="shared" si="16"/>
        <v>NO</v>
      </c>
      <c r="U72" s="2" t="str">
        <f t="shared" si="16"/>
        <v>NO</v>
      </c>
      <c r="V72" s="2" t="str">
        <f t="shared" si="16"/>
        <v>NO</v>
      </c>
      <c r="W72" s="2" t="str">
        <f t="shared" si="16"/>
        <v>NO</v>
      </c>
      <c r="X72" s="2" t="str">
        <f t="shared" si="16"/>
        <v>NO</v>
      </c>
      <c r="Y72" s="2" t="str">
        <f t="shared" si="16"/>
        <v>NO</v>
      </c>
      <c r="Z72" s="2" t="str">
        <f t="shared" si="16"/>
        <v>NO</v>
      </c>
      <c r="AA72" s="2" t="str">
        <f t="shared" si="16"/>
        <v>NO</v>
      </c>
      <c r="AB72" s="2" t="str">
        <f t="shared" si="16"/>
        <v>NO</v>
      </c>
      <c r="AC72" s="2" t="str">
        <f t="shared" si="16"/>
        <v>NO</v>
      </c>
      <c r="AD72" s="2" t="str">
        <f t="shared" si="16"/>
        <v>NO</v>
      </c>
      <c r="AE72" s="2" t="str">
        <f t="shared" si="16"/>
        <v>NO</v>
      </c>
      <c r="AF72" s="2" t="str">
        <f t="shared" si="16"/>
        <v>NO</v>
      </c>
      <c r="AG72" s="2" t="str">
        <f t="shared" si="16"/>
        <v>NO</v>
      </c>
      <c r="AH72" s="2" t="str">
        <f t="shared" si="16"/>
        <v>NO</v>
      </c>
      <c r="AI72" s="2" t="str">
        <f t="shared" si="16"/>
        <v>NO</v>
      </c>
      <c r="AJ72" s="2" t="str">
        <f t="shared" si="16"/>
        <v>NO</v>
      </c>
      <c r="AK72" s="2" t="str">
        <f t="shared" si="16"/>
        <v>NO</v>
      </c>
      <c r="AL72" s="2" t="str">
        <f t="shared" si="16"/>
        <v>NO</v>
      </c>
      <c r="AM72" s="2" t="str">
        <f t="shared" si="16"/>
        <v>NO</v>
      </c>
      <c r="AN72" s="2" t="str">
        <f t="shared" si="16"/>
        <v>NO</v>
      </c>
      <c r="AO72" s="2" t="str">
        <f t="shared" si="16"/>
        <v>NO</v>
      </c>
      <c r="AP72" s="2" t="str">
        <f t="shared" si="16"/>
        <v>NO</v>
      </c>
      <c r="AQ72" s="2" t="str">
        <f t="shared" si="16"/>
        <v>NO</v>
      </c>
      <c r="AR72" s="2" t="str">
        <f t="shared" si="16"/>
        <v>NO</v>
      </c>
      <c r="AS72" s="2" t="str">
        <f t="shared" si="16"/>
        <v>NO</v>
      </c>
      <c r="AT72" s="2" t="str">
        <f t="shared" si="16"/>
        <v>NO</v>
      </c>
      <c r="AU72" s="2" t="str">
        <f t="shared" si="16"/>
        <v>NO</v>
      </c>
      <c r="AV72" s="2" t="str">
        <f t="shared" si="16"/>
        <v>NO</v>
      </c>
      <c r="AW72" s="2" t="str">
        <f t="shared" si="16"/>
        <v>NO</v>
      </c>
      <c r="AX72" s="2" t="str">
        <f t="shared" si="16"/>
        <v>NO</v>
      </c>
      <c r="AY72" s="2" t="str">
        <f t="shared" si="16"/>
        <v>NO</v>
      </c>
      <c r="AZ72" s="2" t="str">
        <f t="shared" si="16"/>
        <v>NO</v>
      </c>
      <c r="BA72" s="2" t="str">
        <f t="shared" si="16"/>
        <v>NO</v>
      </c>
      <c r="BB72" s="2" t="str">
        <f t="shared" si="16"/>
        <v>NO</v>
      </c>
      <c r="BC72" s="2" t="str">
        <f t="shared" si="16"/>
        <v>NO</v>
      </c>
      <c r="BD72" s="2" t="str">
        <f t="shared" si="16"/>
        <v>NO</v>
      </c>
      <c r="BE72" s="2" t="str">
        <f t="shared" si="16"/>
        <v>NO</v>
      </c>
      <c r="BF72" s="2" t="str">
        <f t="shared" si="16"/>
        <v>NO</v>
      </c>
      <c r="BG72" s="2" t="str">
        <f t="shared" si="16"/>
        <v>NO</v>
      </c>
      <c r="BH72" s="2" t="str">
        <f t="shared" si="16"/>
        <v>NO</v>
      </c>
      <c r="BI72" s="2" t="str">
        <f t="shared" si="16"/>
        <v>NO</v>
      </c>
      <c r="BJ72" s="2" t="str">
        <f t="shared" si="16"/>
        <v>NO</v>
      </c>
      <c r="BK72" s="2" t="str">
        <f t="shared" si="16"/>
        <v>NO</v>
      </c>
      <c r="BL72" s="2" t="str">
        <f t="shared" si="16"/>
        <v>NO</v>
      </c>
      <c r="BM72" s="2" t="str">
        <f t="shared" si="16"/>
        <v>NO</v>
      </c>
      <c r="BN72" s="2" t="str">
        <f t="shared" si="16"/>
        <v>NO</v>
      </c>
      <c r="BO72" s="2" t="str">
        <f t="shared" si="16"/>
        <v>NO</v>
      </c>
      <c r="BP72" s="2" t="str">
        <f t="shared" si="16"/>
        <v>NO</v>
      </c>
      <c r="BQ72" s="2" t="str">
        <f aca="true" t="shared" si="17" ref="BQ72:CG72">IF(BQ47&lt;BQ10,"YES","NO")</f>
        <v>NO</v>
      </c>
      <c r="BR72" s="2" t="str">
        <f t="shared" si="17"/>
        <v>NO</v>
      </c>
      <c r="BS72" s="2" t="str">
        <f t="shared" si="17"/>
        <v>NO</v>
      </c>
      <c r="BT72" s="2" t="str">
        <f t="shared" si="17"/>
        <v>NO</v>
      </c>
      <c r="BU72" s="2" t="str">
        <f t="shared" si="17"/>
        <v>NO</v>
      </c>
      <c r="BV72" s="2" t="str">
        <f t="shared" si="17"/>
        <v>NO</v>
      </c>
      <c r="BW72" s="2" t="str">
        <f t="shared" si="17"/>
        <v>NO</v>
      </c>
      <c r="BX72" s="2" t="str">
        <f t="shared" si="17"/>
        <v>NO</v>
      </c>
      <c r="BY72" s="2" t="str">
        <f t="shared" si="17"/>
        <v>NO</v>
      </c>
      <c r="BZ72" s="2" t="str">
        <f t="shared" si="17"/>
        <v>NO</v>
      </c>
      <c r="CA72" s="2" t="str">
        <f t="shared" si="17"/>
        <v>NO</v>
      </c>
      <c r="CB72" s="2" t="str">
        <f t="shared" si="17"/>
        <v>NO</v>
      </c>
      <c r="CC72" s="2" t="str">
        <f t="shared" si="17"/>
        <v>NO</v>
      </c>
      <c r="CD72" s="2" t="str">
        <f t="shared" si="17"/>
        <v>NO</v>
      </c>
      <c r="CE72" s="2" t="str">
        <f t="shared" si="17"/>
        <v>NO</v>
      </c>
      <c r="CF72" s="2" t="str">
        <f t="shared" si="17"/>
        <v>NO</v>
      </c>
      <c r="CG72" s="2" t="str">
        <f t="shared" si="17"/>
        <v>NO</v>
      </c>
      <c r="CH72"/>
      <c r="CI72"/>
      <c r="CJ72"/>
      <c r="CK72"/>
      <c r="CL72"/>
      <c r="CM72"/>
      <c r="CN72"/>
      <c r="CO72"/>
      <c r="CP72"/>
      <c r="CQ72"/>
      <c r="CR72"/>
      <c r="CS72"/>
      <c r="CT72"/>
      <c r="CU72"/>
    </row>
    <row r="73" spans="2:99" ht="15">
      <c r="B73"/>
      <c r="C73" s="100" t="s">
        <v>136</v>
      </c>
      <c r="D73" s="2" t="str">
        <f>IF(D48&lt;D10,"YES","NO")</f>
        <v>NO</v>
      </c>
      <c r="E73" s="2" t="str">
        <f aca="true" t="shared" si="18" ref="E73:BP73">IF(E48&lt;E10,"YES","NO")</f>
        <v>NO</v>
      </c>
      <c r="F73" s="2" t="str">
        <f t="shared" si="18"/>
        <v>NO</v>
      </c>
      <c r="G73" s="2" t="str">
        <f t="shared" si="18"/>
        <v>NO</v>
      </c>
      <c r="H73" s="2" t="str">
        <f t="shared" si="18"/>
        <v>NO</v>
      </c>
      <c r="I73" s="2" t="str">
        <f t="shared" si="18"/>
        <v>NO</v>
      </c>
      <c r="J73" s="2" t="str">
        <f t="shared" si="18"/>
        <v>NO</v>
      </c>
      <c r="K73" s="2" t="str">
        <f t="shared" si="18"/>
        <v>NO</v>
      </c>
      <c r="L73" s="2" t="str">
        <f t="shared" si="18"/>
        <v>NO</v>
      </c>
      <c r="M73" s="2" t="str">
        <f t="shared" si="18"/>
        <v>NO</v>
      </c>
      <c r="N73" s="2" t="str">
        <f t="shared" si="18"/>
        <v>NO</v>
      </c>
      <c r="O73" s="2" t="str">
        <f t="shared" si="18"/>
        <v>NO</v>
      </c>
      <c r="P73" s="2" t="str">
        <f t="shared" si="18"/>
        <v>NO</v>
      </c>
      <c r="Q73" s="2" t="str">
        <f t="shared" si="18"/>
        <v>NO</v>
      </c>
      <c r="R73" s="2" t="str">
        <f t="shared" si="18"/>
        <v>NO</v>
      </c>
      <c r="S73" s="2" t="str">
        <f t="shared" si="18"/>
        <v>NO</v>
      </c>
      <c r="T73" s="2" t="str">
        <f t="shared" si="18"/>
        <v>NO</v>
      </c>
      <c r="U73" s="2" t="str">
        <f t="shared" si="18"/>
        <v>NO</v>
      </c>
      <c r="V73" s="2" t="str">
        <f t="shared" si="18"/>
        <v>NO</v>
      </c>
      <c r="W73" s="2" t="str">
        <f t="shared" si="18"/>
        <v>NO</v>
      </c>
      <c r="X73" s="2" t="str">
        <f t="shared" si="18"/>
        <v>NO</v>
      </c>
      <c r="Y73" s="2" t="str">
        <f t="shared" si="18"/>
        <v>NO</v>
      </c>
      <c r="Z73" s="2" t="str">
        <f t="shared" si="18"/>
        <v>NO</v>
      </c>
      <c r="AA73" s="2" t="str">
        <f t="shared" si="18"/>
        <v>NO</v>
      </c>
      <c r="AB73" s="2" t="str">
        <f t="shared" si="18"/>
        <v>NO</v>
      </c>
      <c r="AC73" s="2" t="str">
        <f t="shared" si="18"/>
        <v>NO</v>
      </c>
      <c r="AD73" s="2" t="str">
        <f t="shared" si="18"/>
        <v>NO</v>
      </c>
      <c r="AE73" s="2" t="str">
        <f t="shared" si="18"/>
        <v>NO</v>
      </c>
      <c r="AF73" s="2" t="str">
        <f t="shared" si="18"/>
        <v>NO</v>
      </c>
      <c r="AG73" s="2" t="str">
        <f t="shared" si="18"/>
        <v>NO</v>
      </c>
      <c r="AH73" s="2" t="str">
        <f t="shared" si="18"/>
        <v>NO</v>
      </c>
      <c r="AI73" s="2" t="str">
        <f t="shared" si="18"/>
        <v>NO</v>
      </c>
      <c r="AJ73" s="2" t="str">
        <f t="shared" si="18"/>
        <v>NO</v>
      </c>
      <c r="AK73" s="2" t="str">
        <f t="shared" si="18"/>
        <v>NO</v>
      </c>
      <c r="AL73" s="2" t="str">
        <f t="shared" si="18"/>
        <v>NO</v>
      </c>
      <c r="AM73" s="2" t="str">
        <f t="shared" si="18"/>
        <v>NO</v>
      </c>
      <c r="AN73" s="2" t="str">
        <f t="shared" si="18"/>
        <v>NO</v>
      </c>
      <c r="AO73" s="2" t="str">
        <f t="shared" si="18"/>
        <v>NO</v>
      </c>
      <c r="AP73" s="2" t="str">
        <f t="shared" si="18"/>
        <v>NO</v>
      </c>
      <c r="AQ73" s="2" t="str">
        <f t="shared" si="18"/>
        <v>NO</v>
      </c>
      <c r="AR73" s="2" t="str">
        <f t="shared" si="18"/>
        <v>NO</v>
      </c>
      <c r="AS73" s="2" t="str">
        <f t="shared" si="18"/>
        <v>NO</v>
      </c>
      <c r="AT73" s="2" t="str">
        <f t="shared" si="18"/>
        <v>NO</v>
      </c>
      <c r="AU73" s="2" t="str">
        <f t="shared" si="18"/>
        <v>NO</v>
      </c>
      <c r="AV73" s="2" t="str">
        <f t="shared" si="18"/>
        <v>NO</v>
      </c>
      <c r="AW73" s="2" t="str">
        <f t="shared" si="18"/>
        <v>NO</v>
      </c>
      <c r="AX73" s="2" t="str">
        <f t="shared" si="18"/>
        <v>NO</v>
      </c>
      <c r="AY73" s="2" t="str">
        <f t="shared" si="18"/>
        <v>NO</v>
      </c>
      <c r="AZ73" s="2" t="str">
        <f t="shared" si="18"/>
        <v>NO</v>
      </c>
      <c r="BA73" s="2" t="str">
        <f t="shared" si="18"/>
        <v>NO</v>
      </c>
      <c r="BB73" s="2" t="str">
        <f t="shared" si="18"/>
        <v>NO</v>
      </c>
      <c r="BC73" s="2" t="str">
        <f t="shared" si="18"/>
        <v>NO</v>
      </c>
      <c r="BD73" s="2" t="str">
        <f t="shared" si="18"/>
        <v>NO</v>
      </c>
      <c r="BE73" s="2" t="str">
        <f t="shared" si="18"/>
        <v>NO</v>
      </c>
      <c r="BF73" s="2" t="str">
        <f t="shared" si="18"/>
        <v>NO</v>
      </c>
      <c r="BG73" s="2" t="str">
        <f t="shared" si="18"/>
        <v>NO</v>
      </c>
      <c r="BH73" s="2" t="str">
        <f t="shared" si="18"/>
        <v>NO</v>
      </c>
      <c r="BI73" s="2" t="str">
        <f t="shared" si="18"/>
        <v>NO</v>
      </c>
      <c r="BJ73" s="2" t="str">
        <f t="shared" si="18"/>
        <v>NO</v>
      </c>
      <c r="BK73" s="2" t="str">
        <f t="shared" si="18"/>
        <v>NO</v>
      </c>
      <c r="BL73" s="2" t="str">
        <f t="shared" si="18"/>
        <v>NO</v>
      </c>
      <c r="BM73" s="2" t="str">
        <f t="shared" si="18"/>
        <v>NO</v>
      </c>
      <c r="BN73" s="2" t="str">
        <f t="shared" si="18"/>
        <v>NO</v>
      </c>
      <c r="BO73" s="2" t="str">
        <f t="shared" si="18"/>
        <v>NO</v>
      </c>
      <c r="BP73" s="2" t="str">
        <f t="shared" si="18"/>
        <v>NO</v>
      </c>
      <c r="BQ73" s="2" t="str">
        <f aca="true" t="shared" si="19" ref="BQ73:CG73">IF(BQ48&lt;BQ10,"YES","NO")</f>
        <v>NO</v>
      </c>
      <c r="BR73" s="2" t="str">
        <f t="shared" si="19"/>
        <v>NO</v>
      </c>
      <c r="BS73" s="2" t="str">
        <f t="shared" si="19"/>
        <v>NO</v>
      </c>
      <c r="BT73" s="2" t="str">
        <f t="shared" si="19"/>
        <v>NO</v>
      </c>
      <c r="BU73" s="2" t="str">
        <f t="shared" si="19"/>
        <v>NO</v>
      </c>
      <c r="BV73" s="2" t="str">
        <f t="shared" si="19"/>
        <v>NO</v>
      </c>
      <c r="BW73" s="2" t="str">
        <f t="shared" si="19"/>
        <v>NO</v>
      </c>
      <c r="BX73" s="2" t="str">
        <f t="shared" si="19"/>
        <v>NO</v>
      </c>
      <c r="BY73" s="2" t="str">
        <f t="shared" si="19"/>
        <v>NO</v>
      </c>
      <c r="BZ73" s="2" t="str">
        <f t="shared" si="19"/>
        <v>NO</v>
      </c>
      <c r="CA73" s="2" t="str">
        <f t="shared" si="19"/>
        <v>NO</v>
      </c>
      <c r="CB73" s="2" t="str">
        <f t="shared" si="19"/>
        <v>NO</v>
      </c>
      <c r="CC73" s="2" t="str">
        <f t="shared" si="19"/>
        <v>NO</v>
      </c>
      <c r="CD73" s="2" t="str">
        <f t="shared" si="19"/>
        <v>NO</v>
      </c>
      <c r="CE73" s="2" t="str">
        <f t="shared" si="19"/>
        <v>NO</v>
      </c>
      <c r="CF73" s="2" t="str">
        <f t="shared" si="19"/>
        <v>NO</v>
      </c>
      <c r="CG73" s="2" t="str">
        <f t="shared" si="19"/>
        <v>NO</v>
      </c>
      <c r="CH73"/>
      <c r="CI73"/>
      <c r="CJ73"/>
      <c r="CK73"/>
      <c r="CL73"/>
      <c r="CM73"/>
      <c r="CN73"/>
      <c r="CO73"/>
      <c r="CP73"/>
      <c r="CQ73"/>
      <c r="CR73"/>
      <c r="CS73"/>
      <c r="CT73"/>
      <c r="CU73"/>
    </row>
    <row r="74" spans="2:99" ht="15">
      <c r="B74"/>
      <c r="C74" s="100" t="s">
        <v>137</v>
      </c>
      <c r="D74" s="2" t="str">
        <f>IF(D49&lt;(DATE(YEAR(D10)+'Promotion Calculator'!$B$53,MONTH(D10)+'Promotion Calculator'!$C$53,DAY(D10)+'Promotion Calculator'!$D$53)),"YES","NO")</f>
        <v>NO</v>
      </c>
      <c r="E74" s="2" t="str">
        <f>IF(E49&lt;(DATE(YEAR(E10)+'Promotion Calculator'!$B$53,MONTH(E10)+'Promotion Calculator'!$C$53,DAY(E10)+'Promotion Calculator'!$D$53)),"YES","NO")</f>
        <v>NO</v>
      </c>
      <c r="F74" s="2" t="str">
        <f>IF(F49&lt;(DATE(YEAR(F10)+'Promotion Calculator'!$B$53,MONTH(F10)+'Promotion Calculator'!$C$53,DAY(F10)+'Promotion Calculator'!$D$53)),"YES","NO")</f>
        <v>NO</v>
      </c>
      <c r="G74" s="2" t="str">
        <f>IF(G49&lt;(DATE(YEAR(G10)+'Promotion Calculator'!$B$53,MONTH(G10)+'Promotion Calculator'!$C$53,DAY(G10)+'Promotion Calculator'!$D$53)),"YES","NO")</f>
        <v>NO</v>
      </c>
      <c r="H74" s="2" t="str">
        <f>IF(H49&lt;(DATE(YEAR(H10)+'Promotion Calculator'!$B$53,MONTH(H10)+'Promotion Calculator'!$C$53,DAY(H10)+'Promotion Calculator'!$D$53)),"YES","NO")</f>
        <v>NO</v>
      </c>
      <c r="I74" s="2" t="str">
        <f>IF(I49&lt;(DATE(YEAR(I10)+'Promotion Calculator'!$B$53,MONTH(I10)+'Promotion Calculator'!$C$53,DAY(I10)+'Promotion Calculator'!$D$53)),"YES","NO")</f>
        <v>NO</v>
      </c>
      <c r="J74" s="2" t="str">
        <f>IF(J49&lt;(DATE(YEAR(J10)+'Promotion Calculator'!$B$53,MONTH(J10)+'Promotion Calculator'!$C$53,DAY(J10)+'Promotion Calculator'!$D$53)),"YES","NO")</f>
        <v>NO</v>
      </c>
      <c r="K74" s="2" t="str">
        <f>IF(K49&lt;(DATE(YEAR(K10)+'Promotion Calculator'!$B$53,MONTH(K10)+'Promotion Calculator'!$C$53,DAY(K10)+'Promotion Calculator'!$D$53)),"YES","NO")</f>
        <v>NO</v>
      </c>
      <c r="L74" s="2" t="str">
        <f>IF(L49&lt;(DATE(YEAR(L10)+'Promotion Calculator'!$B$53,MONTH(L10)+'Promotion Calculator'!$C$53,DAY(L10)+'Promotion Calculator'!$D$53)),"YES","NO")</f>
        <v>NO</v>
      </c>
      <c r="M74" s="2" t="str">
        <f>IF(M49&lt;(DATE(YEAR(M10)+'Promotion Calculator'!$B$53,MONTH(M10)+'Promotion Calculator'!$C$53,DAY(M10)+'Promotion Calculator'!$D$53)),"YES","NO")</f>
        <v>NO</v>
      </c>
      <c r="N74" s="2" t="str">
        <f>IF(N49&lt;(DATE(YEAR(N10)+'Promotion Calculator'!$B$53,MONTH(N10)+'Promotion Calculator'!$C$53,DAY(N10)+'Promotion Calculator'!$D$53)),"YES","NO")</f>
        <v>NO</v>
      </c>
      <c r="O74" s="2" t="str">
        <f>IF(O49&lt;(DATE(YEAR(O10)+'Promotion Calculator'!$B$53,MONTH(O10)+'Promotion Calculator'!$C$53,DAY(O10)+'Promotion Calculator'!$D$53)),"YES","NO")</f>
        <v>NO</v>
      </c>
      <c r="P74" s="2" t="str">
        <f>IF(P49&lt;(DATE(YEAR(P10)+'Promotion Calculator'!$B$53,MONTH(P10)+'Promotion Calculator'!$C$53,DAY(P10)+'Promotion Calculator'!$D$53)),"YES","NO")</f>
        <v>NO</v>
      </c>
      <c r="Q74" s="2" t="str">
        <f>IF(Q49&lt;(DATE(YEAR(Q10)+'Promotion Calculator'!$B$53,MONTH(Q10)+'Promotion Calculator'!$C$53,DAY(Q10)+'Promotion Calculator'!$D$53)),"YES","NO")</f>
        <v>NO</v>
      </c>
      <c r="R74" s="2" t="str">
        <f>IF(R49&lt;(DATE(YEAR(R10)+'Promotion Calculator'!$B$53,MONTH(R10)+'Promotion Calculator'!$C$53,DAY(R10)+'Promotion Calculator'!$D$53)),"YES","NO")</f>
        <v>NO</v>
      </c>
      <c r="S74" s="2" t="str">
        <f>IF(S49&lt;(DATE(YEAR(S10)+'Promotion Calculator'!$B$53,MONTH(S10)+'Promotion Calculator'!$C$53,DAY(S10)+'Promotion Calculator'!$D$53)),"YES","NO")</f>
        <v>NO</v>
      </c>
      <c r="T74" s="2" t="str">
        <f>IF(T49&lt;(DATE(YEAR(T10)+'Promotion Calculator'!$B$53,MONTH(T10)+'Promotion Calculator'!$C$53,DAY(T10)+'Promotion Calculator'!$D$53)),"YES","NO")</f>
        <v>NO</v>
      </c>
      <c r="U74" s="2" t="str">
        <f>IF(U49&lt;(DATE(YEAR(U10)+'Promotion Calculator'!$B$53,MONTH(U10)+'Promotion Calculator'!$C$53,DAY(U10)+'Promotion Calculator'!$D$53)),"YES","NO")</f>
        <v>NO</v>
      </c>
      <c r="V74" s="2" t="str">
        <f>IF(V49&lt;(DATE(YEAR(V10)+'Promotion Calculator'!$B$53,MONTH(V10)+'Promotion Calculator'!$C$53,DAY(V10)+'Promotion Calculator'!$D$53)),"YES","NO")</f>
        <v>NO</v>
      </c>
      <c r="W74" s="2" t="str">
        <f>IF(W49&lt;(DATE(YEAR(W10)+'Promotion Calculator'!$B$53,MONTH(W10)+'Promotion Calculator'!$C$53,DAY(W10)+'Promotion Calculator'!$D$53)),"YES","NO")</f>
        <v>NO</v>
      </c>
      <c r="X74" s="2" t="str">
        <f>IF(X49&lt;(DATE(YEAR(X10)+'Promotion Calculator'!$B$53,MONTH(X10)+'Promotion Calculator'!$C$53,DAY(X10)+'Promotion Calculator'!$D$53)),"YES","NO")</f>
        <v>NO</v>
      </c>
      <c r="Y74" s="2" t="str">
        <f>IF(Y49&lt;(DATE(YEAR(Y10)+'Promotion Calculator'!$B$53,MONTH(Y10)+'Promotion Calculator'!$C$53,DAY(Y10)+'Promotion Calculator'!$D$53)),"YES","NO")</f>
        <v>NO</v>
      </c>
      <c r="Z74" s="2" t="str">
        <f>IF(Z49&lt;(DATE(YEAR(Z10)+'Promotion Calculator'!$B$53,MONTH(Z10)+'Promotion Calculator'!$C$53,DAY(Z10)+'Promotion Calculator'!$D$53)),"YES","NO")</f>
        <v>NO</v>
      </c>
      <c r="AA74" s="2" t="str">
        <f>IF(AA49&lt;(DATE(YEAR(AA10)+'Promotion Calculator'!$B$53,MONTH(AA10)+'Promotion Calculator'!$C$53,DAY(AA10)+'Promotion Calculator'!$D$53)),"YES","NO")</f>
        <v>NO</v>
      </c>
      <c r="AB74" s="2" t="str">
        <f>IF(AB49&lt;(DATE(YEAR(AB10)+'Promotion Calculator'!$B$53,MONTH(AB10)+'Promotion Calculator'!$C$53,DAY(AB10)+'Promotion Calculator'!$D$53)),"YES","NO")</f>
        <v>NO</v>
      </c>
      <c r="AC74" s="2" t="str">
        <f>IF(AC49&lt;(DATE(YEAR(AC10)+'Promotion Calculator'!$B$53,MONTH(AC10)+'Promotion Calculator'!$C$53,DAY(AC10)+'Promotion Calculator'!$D$53)),"YES","NO")</f>
        <v>NO</v>
      </c>
      <c r="AD74" s="2" t="str">
        <f>IF(AD49&lt;(DATE(YEAR(AD10)+'Promotion Calculator'!$B$53,MONTH(AD10)+'Promotion Calculator'!$C$53,DAY(AD10)+'Promotion Calculator'!$D$53)),"YES","NO")</f>
        <v>NO</v>
      </c>
      <c r="AE74" s="2" t="str">
        <f>IF(AE49&lt;(DATE(YEAR(AE10)+'Promotion Calculator'!$B$53,MONTH(AE10)+'Promotion Calculator'!$C$53,DAY(AE10)+'Promotion Calculator'!$D$53)),"YES","NO")</f>
        <v>NO</v>
      </c>
      <c r="AF74" s="2" t="str">
        <f>IF(AF49&lt;(DATE(YEAR(AF10)+'Promotion Calculator'!$B$53,MONTH(AF10)+'Promotion Calculator'!$C$53,DAY(AF10)+'Promotion Calculator'!$D$53)),"YES","NO")</f>
        <v>NO</v>
      </c>
      <c r="AG74" s="2" t="str">
        <f>IF(AG49&lt;(DATE(YEAR(AG10)+'Promotion Calculator'!$B$53,MONTH(AG10)+'Promotion Calculator'!$C$53,DAY(AG10)+'Promotion Calculator'!$D$53)),"YES","NO")</f>
        <v>NO</v>
      </c>
      <c r="AH74" s="2" t="str">
        <f>IF(AH49&lt;(DATE(YEAR(AH10)+'Promotion Calculator'!$B$53,MONTH(AH10)+'Promotion Calculator'!$C$53,DAY(AH10)+'Promotion Calculator'!$D$53)),"YES","NO")</f>
        <v>NO</v>
      </c>
      <c r="AI74" s="2" t="str">
        <f>IF(AI49&lt;(DATE(YEAR(AI10)+'Promotion Calculator'!$B$53,MONTH(AI10)+'Promotion Calculator'!$C$53,DAY(AI10)+'Promotion Calculator'!$D$53)),"YES","NO")</f>
        <v>NO</v>
      </c>
      <c r="AJ74" s="2" t="str">
        <f>IF(AJ49&lt;(DATE(YEAR(AJ10)+'Promotion Calculator'!$B$53,MONTH(AJ10)+'Promotion Calculator'!$C$53,DAY(AJ10)+'Promotion Calculator'!$D$53)),"YES","NO")</f>
        <v>NO</v>
      </c>
      <c r="AK74" s="2" t="str">
        <f>IF(AK49&lt;(DATE(YEAR(AK10)+'Promotion Calculator'!$B$53,MONTH(AK10)+'Promotion Calculator'!$C$53,DAY(AK10)+'Promotion Calculator'!$D$53)),"YES","NO")</f>
        <v>NO</v>
      </c>
      <c r="AL74" s="2" t="str">
        <f>IF(AL49&lt;(DATE(YEAR(AL10)+'Promotion Calculator'!$B$53,MONTH(AL10)+'Promotion Calculator'!$C$53,DAY(AL10)+'Promotion Calculator'!$D$53)),"YES","NO")</f>
        <v>NO</v>
      </c>
      <c r="AM74" s="2" t="str">
        <f>IF(AM49&lt;(DATE(YEAR(AM10)+'Promotion Calculator'!$B$53,MONTH(AM10)+'Promotion Calculator'!$C$53,DAY(AM10)+'Promotion Calculator'!$D$53)),"YES","NO")</f>
        <v>NO</v>
      </c>
      <c r="AN74" s="2" t="str">
        <f>IF(AN49&lt;(DATE(YEAR(AN10)+'Promotion Calculator'!$B$53,MONTH(AN10)+'Promotion Calculator'!$C$53,DAY(AN10)+'Promotion Calculator'!$D$53)),"YES","NO")</f>
        <v>NO</v>
      </c>
      <c r="AO74" s="2" t="str">
        <f>IF(AO49&lt;(DATE(YEAR(AO10)+'Promotion Calculator'!$B$53,MONTH(AO10)+'Promotion Calculator'!$C$53,DAY(AO10)+'Promotion Calculator'!$D$53)),"YES","NO")</f>
        <v>NO</v>
      </c>
      <c r="AP74" s="2" t="str">
        <f>IF(AP49&lt;(DATE(YEAR(AP10)+'Promotion Calculator'!$B$53,MONTH(AP10)+'Promotion Calculator'!$C$53,DAY(AP10)+'Promotion Calculator'!$D$53)),"YES","NO")</f>
        <v>NO</v>
      </c>
      <c r="AQ74" s="2" t="str">
        <f>IF(AQ49&lt;(DATE(YEAR(AQ10)+'Promotion Calculator'!$B$53,MONTH(AQ10)+'Promotion Calculator'!$C$53,DAY(AQ10)+'Promotion Calculator'!$D$53)),"YES","NO")</f>
        <v>NO</v>
      </c>
      <c r="AR74" s="2" t="str">
        <f>IF(AR49&lt;(DATE(YEAR(AR10)+'Promotion Calculator'!$B$53,MONTH(AR10)+'Promotion Calculator'!$C$53,DAY(AR10)+'Promotion Calculator'!$D$53)),"YES","NO")</f>
        <v>NO</v>
      </c>
      <c r="AS74" s="2" t="str">
        <f>IF(AS49&lt;(DATE(YEAR(AS10)+'Promotion Calculator'!$B$53,MONTH(AS10)+'Promotion Calculator'!$C$53,DAY(AS10)+'Promotion Calculator'!$D$53)),"YES","NO")</f>
        <v>NO</v>
      </c>
      <c r="AT74" s="2" t="str">
        <f>IF(AT49&lt;(DATE(YEAR(AT10)+'Promotion Calculator'!$B$53,MONTH(AT10)+'Promotion Calculator'!$C$53,DAY(AT10)+'Promotion Calculator'!$D$53)),"YES","NO")</f>
        <v>NO</v>
      </c>
      <c r="AU74" s="2" t="str">
        <f>IF(AU49&lt;(DATE(YEAR(AU10)+'Promotion Calculator'!$B$53,MONTH(AU10)+'Promotion Calculator'!$C$53,DAY(AU10)+'Promotion Calculator'!$D$53)),"YES","NO")</f>
        <v>NO</v>
      </c>
      <c r="AV74" s="2" t="str">
        <f>IF(AV49&lt;(DATE(YEAR(AV10)+'Promotion Calculator'!$B$53,MONTH(AV10)+'Promotion Calculator'!$C$53,DAY(AV10)+'Promotion Calculator'!$D$53)),"YES","NO")</f>
        <v>NO</v>
      </c>
      <c r="AW74" s="2" t="str">
        <f>IF(AW49&lt;(DATE(YEAR(AW10)+'Promotion Calculator'!$B$53,MONTH(AW10)+'Promotion Calculator'!$C$53,DAY(AW10)+'Promotion Calculator'!$D$53)),"YES","NO")</f>
        <v>NO</v>
      </c>
      <c r="AX74" s="2" t="str">
        <f>IF(AX49&lt;(DATE(YEAR(AX10)+'Promotion Calculator'!$B$53,MONTH(AX10)+'Promotion Calculator'!$C$53,DAY(AX10)+'Promotion Calculator'!$D$53)),"YES","NO")</f>
        <v>NO</v>
      </c>
      <c r="AY74" s="2" t="str">
        <f>IF(AY49&lt;(DATE(YEAR(AY10)+'Promotion Calculator'!$B$53,MONTH(AY10)+'Promotion Calculator'!$C$53,DAY(AY10)+'Promotion Calculator'!$D$53)),"YES","NO")</f>
        <v>NO</v>
      </c>
      <c r="AZ74" s="2" t="str">
        <f>IF(AZ49&lt;(DATE(YEAR(AZ10)+'Promotion Calculator'!$B$53,MONTH(AZ10)+'Promotion Calculator'!$C$53,DAY(AZ10)+'Promotion Calculator'!$D$53)),"YES","NO")</f>
        <v>NO</v>
      </c>
      <c r="BA74" s="2" t="str">
        <f>IF(BA49&lt;(DATE(YEAR(BA10)+'Promotion Calculator'!$B$53,MONTH(BA10)+'Promotion Calculator'!$C$53,DAY(BA10)+'Promotion Calculator'!$D$53)),"YES","NO")</f>
        <v>NO</v>
      </c>
      <c r="BB74" s="2" t="str">
        <f>IF(BB49&lt;(DATE(YEAR(BB10)+'Promotion Calculator'!$B$53,MONTH(BB10)+'Promotion Calculator'!$C$53,DAY(BB10)+'Promotion Calculator'!$D$53)),"YES","NO")</f>
        <v>NO</v>
      </c>
      <c r="BC74" s="2" t="str">
        <f>IF(BC49&lt;(DATE(YEAR(BC10)+'Promotion Calculator'!$B$53,MONTH(BC10)+'Promotion Calculator'!$C$53,DAY(BC10)+'Promotion Calculator'!$D$53)),"YES","NO")</f>
        <v>NO</v>
      </c>
      <c r="BD74" s="2" t="str">
        <f>IF(BD49&lt;(DATE(YEAR(BD10)+'Promotion Calculator'!$B$53,MONTH(BD10)+'Promotion Calculator'!$C$53,DAY(BD10)+'Promotion Calculator'!$D$53)),"YES","NO")</f>
        <v>NO</v>
      </c>
      <c r="BE74" s="2" t="str">
        <f>IF(BE49&lt;(DATE(YEAR(BE10)+'Promotion Calculator'!$B$53,MONTH(BE10)+'Promotion Calculator'!$C$53,DAY(BE10)+'Promotion Calculator'!$D$53)),"YES","NO")</f>
        <v>NO</v>
      </c>
      <c r="BF74" s="2" t="str">
        <f>IF(BF49&lt;(DATE(YEAR(BF10)+'Promotion Calculator'!$B$53,MONTH(BF10)+'Promotion Calculator'!$C$53,DAY(BF10)+'Promotion Calculator'!$D$53)),"YES","NO")</f>
        <v>NO</v>
      </c>
      <c r="BG74" s="2" t="str">
        <f>IF(BG49&lt;(DATE(YEAR(BG10)+'Promotion Calculator'!$B$53,MONTH(BG10)+'Promotion Calculator'!$C$53,DAY(BG10)+'Promotion Calculator'!$D$53)),"YES","NO")</f>
        <v>NO</v>
      </c>
      <c r="BH74" s="2" t="str">
        <f>IF(BH49&lt;(DATE(YEAR(BH10)+'Promotion Calculator'!$B$53,MONTH(BH10)+'Promotion Calculator'!$C$53,DAY(BH10)+'Promotion Calculator'!$D$53)),"YES","NO")</f>
        <v>NO</v>
      </c>
      <c r="BI74" s="2" t="str">
        <f>IF(BI49&lt;(DATE(YEAR(BI10)+'Promotion Calculator'!$B$53,MONTH(BI10)+'Promotion Calculator'!$C$53,DAY(BI10)+'Promotion Calculator'!$D$53)),"YES","NO")</f>
        <v>NO</v>
      </c>
      <c r="BJ74" s="2" t="str">
        <f>IF(BJ49&lt;(DATE(YEAR(BJ10)+'Promotion Calculator'!$B$53,MONTH(BJ10)+'Promotion Calculator'!$C$53,DAY(BJ10)+'Promotion Calculator'!$D$53)),"YES","NO")</f>
        <v>NO</v>
      </c>
      <c r="BK74" s="2" t="str">
        <f>IF(BK49&lt;(DATE(YEAR(BK10)+'Promotion Calculator'!$B$53,MONTH(BK10)+'Promotion Calculator'!$C$53,DAY(BK10)+'Promotion Calculator'!$D$53)),"YES","NO")</f>
        <v>NO</v>
      </c>
      <c r="BL74" s="2" t="str">
        <f>IF(BL49&lt;(DATE(YEAR(BL10)+'Promotion Calculator'!$B$53,MONTH(BL10)+'Promotion Calculator'!$C$53,DAY(BL10)+'Promotion Calculator'!$D$53)),"YES","NO")</f>
        <v>NO</v>
      </c>
      <c r="BM74" s="2" t="str">
        <f>IF(BM49&lt;(DATE(YEAR(BM10)+'Promotion Calculator'!$B$53,MONTH(BM10)+'Promotion Calculator'!$C$53,DAY(BM10)+'Promotion Calculator'!$D$53)),"YES","NO")</f>
        <v>NO</v>
      </c>
      <c r="BN74" s="2" t="str">
        <f>IF(BN49&lt;(DATE(YEAR(BN10)+'Promotion Calculator'!$B$53,MONTH(BN10)+'Promotion Calculator'!$C$53,DAY(BN10)+'Promotion Calculator'!$D$53)),"YES","NO")</f>
        <v>NO</v>
      </c>
      <c r="BO74" s="2" t="str">
        <f>IF(BO49&lt;(DATE(YEAR(BO10)+'Promotion Calculator'!$B$53,MONTH(BO10)+'Promotion Calculator'!$C$53,DAY(BO10)+'Promotion Calculator'!$D$53)),"YES","NO")</f>
        <v>NO</v>
      </c>
      <c r="BP74" s="2" t="str">
        <f>IF(BP49&lt;(DATE(YEAR(BP10)+'Promotion Calculator'!$B$53,MONTH(BP10)+'Promotion Calculator'!$C$53,DAY(BP10)+'Promotion Calculator'!$D$53)),"YES","NO")</f>
        <v>NO</v>
      </c>
      <c r="BQ74" s="2" t="str">
        <f>IF(BQ49&lt;(DATE(YEAR(BQ10)+'Promotion Calculator'!$B$53,MONTH(BQ10)+'Promotion Calculator'!$C$53,DAY(BQ10)+'Promotion Calculator'!$D$53)),"YES","NO")</f>
        <v>NO</v>
      </c>
      <c r="BR74" s="2" t="str">
        <f>IF(BR49&lt;(DATE(YEAR(BR10)+'Promotion Calculator'!$B$53,MONTH(BR10)+'Promotion Calculator'!$C$53,DAY(BR10)+'Promotion Calculator'!$D$53)),"YES","NO")</f>
        <v>NO</v>
      </c>
      <c r="BS74" s="2" t="str">
        <f>IF(BS49&lt;(DATE(YEAR(BS10)+'Promotion Calculator'!$B$53,MONTH(BS10)+'Promotion Calculator'!$C$53,DAY(BS10)+'Promotion Calculator'!$D$53)),"YES","NO")</f>
        <v>NO</v>
      </c>
      <c r="BT74" s="2" t="str">
        <f>IF(BT49&lt;(DATE(YEAR(BT10)+'Promotion Calculator'!$B$53,MONTH(BT10)+'Promotion Calculator'!$C$53,DAY(BT10)+'Promotion Calculator'!$D$53)),"YES","NO")</f>
        <v>NO</v>
      </c>
      <c r="BU74" s="2" t="str">
        <f>IF(BU49&lt;(DATE(YEAR(BU10)+'Promotion Calculator'!$B$53,MONTH(BU10)+'Promotion Calculator'!$C$53,DAY(BU10)+'Promotion Calculator'!$D$53)),"YES","NO")</f>
        <v>NO</v>
      </c>
      <c r="BV74" s="2" t="str">
        <f>IF(BV49&lt;(DATE(YEAR(BV10)+'Promotion Calculator'!$B$53,MONTH(BV10)+'Promotion Calculator'!$C$53,DAY(BV10)+'Promotion Calculator'!$D$53)),"YES","NO")</f>
        <v>NO</v>
      </c>
      <c r="BW74" s="2" t="str">
        <f>IF(BW49&lt;(DATE(YEAR(BW10)+'Promotion Calculator'!$B$53,MONTH(BW10)+'Promotion Calculator'!$C$53,DAY(BW10)+'Promotion Calculator'!$D$53)),"YES","NO")</f>
        <v>NO</v>
      </c>
      <c r="BX74" s="2" t="str">
        <f>IF(BX49&lt;(DATE(YEAR(BX10)+'Promotion Calculator'!$B$53,MONTH(BX10)+'Promotion Calculator'!$C$53,DAY(BX10)+'Promotion Calculator'!$D$53)),"YES","NO")</f>
        <v>NO</v>
      </c>
      <c r="BY74" s="2" t="str">
        <f>IF(BY49&lt;(DATE(YEAR(BY10)+'Promotion Calculator'!$B$53,MONTH(BY10)+'Promotion Calculator'!$C$53,DAY(BY10)+'Promotion Calculator'!$D$53)),"YES","NO")</f>
        <v>NO</v>
      </c>
      <c r="BZ74" s="2" t="str">
        <f>IF(BZ49&lt;(DATE(YEAR(BZ10)+'Promotion Calculator'!$B$53,MONTH(BZ10)+'Promotion Calculator'!$C$53,DAY(BZ10)+'Promotion Calculator'!$D$53)),"YES","NO")</f>
        <v>NO</v>
      </c>
      <c r="CA74" s="2" t="str">
        <f>IF(CA49&lt;(DATE(YEAR(CA10)+'Promotion Calculator'!$B$53,MONTH(CA10)+'Promotion Calculator'!$C$53,DAY(CA10)+'Promotion Calculator'!$D$53)),"YES","NO")</f>
        <v>NO</v>
      </c>
      <c r="CB74" s="2" t="str">
        <f>IF(CB49&lt;(DATE(YEAR(CB10)+'Promotion Calculator'!$B$53,MONTH(CB10)+'Promotion Calculator'!$C$53,DAY(CB10)+'Promotion Calculator'!$D$53)),"YES","NO")</f>
        <v>NO</v>
      </c>
      <c r="CC74" s="2" t="str">
        <f>IF(CC49&lt;(DATE(YEAR(CC10)+'Promotion Calculator'!$B$53,MONTH(CC10)+'Promotion Calculator'!$C$53,DAY(CC10)+'Promotion Calculator'!$D$53)),"YES","NO")</f>
        <v>NO</v>
      </c>
      <c r="CD74" s="2" t="str">
        <f>IF(CD49&lt;(DATE(YEAR(CD10)+'Promotion Calculator'!$B$53,MONTH(CD10)+'Promotion Calculator'!$C$53,DAY(CD10)+'Promotion Calculator'!$D$53)),"YES","NO")</f>
        <v>NO</v>
      </c>
      <c r="CE74" s="2" t="str">
        <f>IF(CE49&lt;(DATE(YEAR(CE10)+'Promotion Calculator'!$B$53,MONTH(CE10)+'Promotion Calculator'!$C$53,DAY(CE10)+'Promotion Calculator'!$D$53)),"YES","NO")</f>
        <v>NO</v>
      </c>
      <c r="CF74" s="2" t="str">
        <f>IF(CF49&lt;(DATE(YEAR(CF10)+'Promotion Calculator'!$B$53,MONTH(CF10)+'Promotion Calculator'!$C$53,DAY(CF10)+'Promotion Calculator'!$D$53)),"YES","NO")</f>
        <v>NO</v>
      </c>
      <c r="CG74" s="2" t="str">
        <f>IF(CG49&lt;(DATE(YEAR(CG10)+'Promotion Calculator'!$B$53,MONTH(CG10)+'Promotion Calculator'!$C$53,DAY(CG10)+'Promotion Calculator'!$D$53)),"YES","NO")</f>
        <v>NO</v>
      </c>
      <c r="CH74"/>
      <c r="CI74"/>
      <c r="CJ74"/>
      <c r="CK74"/>
      <c r="CL74"/>
      <c r="CM74"/>
      <c r="CN74"/>
      <c r="CO74"/>
      <c r="CP74"/>
      <c r="CQ74"/>
      <c r="CR74"/>
      <c r="CS74"/>
      <c r="CT74"/>
      <c r="CU74"/>
    </row>
    <row r="75" spans="2:99" ht="15">
      <c r="B75"/>
      <c r="C75" s="100" t="s">
        <v>138</v>
      </c>
      <c r="D75" s="2" t="str">
        <f>IF(D50&lt;D10,"YES","NO")</f>
        <v>NO</v>
      </c>
      <c r="E75" s="2" t="str">
        <f aca="true" t="shared" si="20" ref="E75:BP75">IF(E50&lt;E10,"YES","NO")</f>
        <v>NO</v>
      </c>
      <c r="F75" s="2" t="str">
        <f t="shared" si="20"/>
        <v>NO</v>
      </c>
      <c r="G75" s="2" t="str">
        <f t="shared" si="20"/>
        <v>NO</v>
      </c>
      <c r="H75" s="2" t="str">
        <f t="shared" si="20"/>
        <v>NO</v>
      </c>
      <c r="I75" s="2" t="str">
        <f t="shared" si="20"/>
        <v>NO</v>
      </c>
      <c r="J75" s="2" t="str">
        <f t="shared" si="20"/>
        <v>NO</v>
      </c>
      <c r="K75" s="2" t="str">
        <f t="shared" si="20"/>
        <v>NO</v>
      </c>
      <c r="L75" s="2" t="str">
        <f t="shared" si="20"/>
        <v>NO</v>
      </c>
      <c r="M75" s="2" t="str">
        <f t="shared" si="20"/>
        <v>NO</v>
      </c>
      <c r="N75" s="2" t="str">
        <f t="shared" si="20"/>
        <v>NO</v>
      </c>
      <c r="O75" s="2" t="str">
        <f t="shared" si="20"/>
        <v>NO</v>
      </c>
      <c r="P75" s="2" t="str">
        <f t="shared" si="20"/>
        <v>NO</v>
      </c>
      <c r="Q75" s="2" t="str">
        <f t="shared" si="20"/>
        <v>NO</v>
      </c>
      <c r="R75" s="2" t="str">
        <f t="shared" si="20"/>
        <v>NO</v>
      </c>
      <c r="S75" s="2" t="str">
        <f t="shared" si="20"/>
        <v>NO</v>
      </c>
      <c r="T75" s="2" t="str">
        <f t="shared" si="20"/>
        <v>NO</v>
      </c>
      <c r="U75" s="2" t="str">
        <f t="shared" si="20"/>
        <v>NO</v>
      </c>
      <c r="V75" s="2" t="str">
        <f t="shared" si="20"/>
        <v>NO</v>
      </c>
      <c r="W75" s="2" t="str">
        <f t="shared" si="20"/>
        <v>NO</v>
      </c>
      <c r="X75" s="2" t="str">
        <f t="shared" si="20"/>
        <v>NO</v>
      </c>
      <c r="Y75" s="2" t="str">
        <f t="shared" si="20"/>
        <v>NO</v>
      </c>
      <c r="Z75" s="2" t="str">
        <f t="shared" si="20"/>
        <v>NO</v>
      </c>
      <c r="AA75" s="2" t="str">
        <f t="shared" si="20"/>
        <v>NO</v>
      </c>
      <c r="AB75" s="2" t="str">
        <f t="shared" si="20"/>
        <v>NO</v>
      </c>
      <c r="AC75" s="2" t="str">
        <f t="shared" si="20"/>
        <v>NO</v>
      </c>
      <c r="AD75" s="2" t="str">
        <f t="shared" si="20"/>
        <v>NO</v>
      </c>
      <c r="AE75" s="2" t="str">
        <f t="shared" si="20"/>
        <v>NO</v>
      </c>
      <c r="AF75" s="2" t="str">
        <f t="shared" si="20"/>
        <v>NO</v>
      </c>
      <c r="AG75" s="2" t="str">
        <f t="shared" si="20"/>
        <v>NO</v>
      </c>
      <c r="AH75" s="2" t="str">
        <f t="shared" si="20"/>
        <v>NO</v>
      </c>
      <c r="AI75" s="2" t="str">
        <f t="shared" si="20"/>
        <v>NO</v>
      </c>
      <c r="AJ75" s="2" t="str">
        <f t="shared" si="20"/>
        <v>NO</v>
      </c>
      <c r="AK75" s="2" t="str">
        <f t="shared" si="20"/>
        <v>NO</v>
      </c>
      <c r="AL75" s="2" t="str">
        <f t="shared" si="20"/>
        <v>NO</v>
      </c>
      <c r="AM75" s="2" t="str">
        <f t="shared" si="20"/>
        <v>NO</v>
      </c>
      <c r="AN75" s="2" t="str">
        <f t="shared" si="20"/>
        <v>NO</v>
      </c>
      <c r="AO75" s="2" t="str">
        <f t="shared" si="20"/>
        <v>NO</v>
      </c>
      <c r="AP75" s="2" t="str">
        <f t="shared" si="20"/>
        <v>NO</v>
      </c>
      <c r="AQ75" s="2" t="str">
        <f t="shared" si="20"/>
        <v>NO</v>
      </c>
      <c r="AR75" s="2" t="str">
        <f t="shared" si="20"/>
        <v>NO</v>
      </c>
      <c r="AS75" s="2" t="str">
        <f t="shared" si="20"/>
        <v>NO</v>
      </c>
      <c r="AT75" s="2" t="str">
        <f t="shared" si="20"/>
        <v>NO</v>
      </c>
      <c r="AU75" s="2" t="str">
        <f t="shared" si="20"/>
        <v>NO</v>
      </c>
      <c r="AV75" s="2" t="str">
        <f t="shared" si="20"/>
        <v>NO</v>
      </c>
      <c r="AW75" s="2" t="str">
        <f t="shared" si="20"/>
        <v>NO</v>
      </c>
      <c r="AX75" s="2" t="str">
        <f t="shared" si="20"/>
        <v>NO</v>
      </c>
      <c r="AY75" s="2" t="str">
        <f t="shared" si="20"/>
        <v>NO</v>
      </c>
      <c r="AZ75" s="2" t="str">
        <f t="shared" si="20"/>
        <v>NO</v>
      </c>
      <c r="BA75" s="2" t="str">
        <f t="shared" si="20"/>
        <v>NO</v>
      </c>
      <c r="BB75" s="2" t="str">
        <f t="shared" si="20"/>
        <v>NO</v>
      </c>
      <c r="BC75" s="2" t="str">
        <f t="shared" si="20"/>
        <v>NO</v>
      </c>
      <c r="BD75" s="2" t="str">
        <f t="shared" si="20"/>
        <v>NO</v>
      </c>
      <c r="BE75" s="2" t="str">
        <f t="shared" si="20"/>
        <v>NO</v>
      </c>
      <c r="BF75" s="2" t="str">
        <f t="shared" si="20"/>
        <v>NO</v>
      </c>
      <c r="BG75" s="2" t="str">
        <f t="shared" si="20"/>
        <v>NO</v>
      </c>
      <c r="BH75" s="2" t="str">
        <f t="shared" si="20"/>
        <v>NO</v>
      </c>
      <c r="BI75" s="2" t="str">
        <f t="shared" si="20"/>
        <v>NO</v>
      </c>
      <c r="BJ75" s="2" t="str">
        <f t="shared" si="20"/>
        <v>NO</v>
      </c>
      <c r="BK75" s="2" t="str">
        <f t="shared" si="20"/>
        <v>NO</v>
      </c>
      <c r="BL75" s="2" t="str">
        <f t="shared" si="20"/>
        <v>NO</v>
      </c>
      <c r="BM75" s="2" t="str">
        <f t="shared" si="20"/>
        <v>NO</v>
      </c>
      <c r="BN75" s="2" t="str">
        <f t="shared" si="20"/>
        <v>NO</v>
      </c>
      <c r="BO75" s="2" t="str">
        <f t="shared" si="20"/>
        <v>NO</v>
      </c>
      <c r="BP75" s="2" t="str">
        <f t="shared" si="20"/>
        <v>NO</v>
      </c>
      <c r="BQ75" s="2" t="str">
        <f aca="true" t="shared" si="21" ref="BQ75:CG75">IF(BQ50&lt;BQ10,"YES","NO")</f>
        <v>NO</v>
      </c>
      <c r="BR75" s="2" t="str">
        <f t="shared" si="21"/>
        <v>NO</v>
      </c>
      <c r="BS75" s="2" t="str">
        <f t="shared" si="21"/>
        <v>NO</v>
      </c>
      <c r="BT75" s="2" t="str">
        <f t="shared" si="21"/>
        <v>NO</v>
      </c>
      <c r="BU75" s="2" t="str">
        <f t="shared" si="21"/>
        <v>NO</v>
      </c>
      <c r="BV75" s="2" t="str">
        <f t="shared" si="21"/>
        <v>NO</v>
      </c>
      <c r="BW75" s="2" t="str">
        <f t="shared" si="21"/>
        <v>NO</v>
      </c>
      <c r="BX75" s="2" t="str">
        <f t="shared" si="21"/>
        <v>NO</v>
      </c>
      <c r="BY75" s="2" t="str">
        <f t="shared" si="21"/>
        <v>NO</v>
      </c>
      <c r="BZ75" s="2" t="str">
        <f t="shared" si="21"/>
        <v>NO</v>
      </c>
      <c r="CA75" s="2" t="str">
        <f t="shared" si="21"/>
        <v>NO</v>
      </c>
      <c r="CB75" s="2" t="str">
        <f t="shared" si="21"/>
        <v>NO</v>
      </c>
      <c r="CC75" s="2" t="str">
        <f t="shared" si="21"/>
        <v>NO</v>
      </c>
      <c r="CD75" s="2" t="str">
        <f t="shared" si="21"/>
        <v>NO</v>
      </c>
      <c r="CE75" s="2" t="str">
        <f t="shared" si="21"/>
        <v>NO</v>
      </c>
      <c r="CF75" s="2" t="str">
        <f t="shared" si="21"/>
        <v>NO</v>
      </c>
      <c r="CG75" s="2" t="str">
        <f t="shared" si="21"/>
        <v>NO</v>
      </c>
      <c r="CH75"/>
      <c r="CI75"/>
      <c r="CJ75"/>
      <c r="CK75"/>
      <c r="CL75"/>
      <c r="CM75"/>
      <c r="CN75"/>
      <c r="CO75"/>
      <c r="CP75"/>
      <c r="CQ75"/>
      <c r="CR75"/>
      <c r="CS75"/>
      <c r="CT75"/>
      <c r="CU75"/>
    </row>
    <row r="76" spans="2:99" ht="15">
      <c r="B76"/>
      <c r="C76" s="105" t="s">
        <v>198</v>
      </c>
      <c r="D76" s="2" t="str">
        <f>IF(D51&lt;D$9,"YES","NO")</f>
        <v>NO</v>
      </c>
      <c r="E76" s="2" t="str">
        <f aca="true" t="shared" si="22" ref="E76:BP77">IF(E51&lt;E$9,"YES","NO")</f>
        <v>NO</v>
      </c>
      <c r="F76" s="2" t="str">
        <f t="shared" si="22"/>
        <v>NO</v>
      </c>
      <c r="G76" s="2" t="str">
        <f t="shared" si="22"/>
        <v>NO</v>
      </c>
      <c r="H76" s="2" t="str">
        <f t="shared" si="22"/>
        <v>NO</v>
      </c>
      <c r="I76" s="2" t="str">
        <f t="shared" si="22"/>
        <v>NO</v>
      </c>
      <c r="J76" s="2" t="str">
        <f t="shared" si="22"/>
        <v>NO</v>
      </c>
      <c r="K76" s="2" t="str">
        <f t="shared" si="22"/>
        <v>NO</v>
      </c>
      <c r="L76" s="2" t="str">
        <f t="shared" si="22"/>
        <v>NO</v>
      </c>
      <c r="M76" s="2" t="str">
        <f t="shared" si="22"/>
        <v>NO</v>
      </c>
      <c r="N76" s="2" t="str">
        <f t="shared" si="22"/>
        <v>NO</v>
      </c>
      <c r="O76" s="2" t="str">
        <f t="shared" si="22"/>
        <v>NO</v>
      </c>
      <c r="P76" s="2" t="str">
        <f t="shared" si="22"/>
        <v>NO</v>
      </c>
      <c r="Q76" s="2" t="str">
        <f t="shared" si="22"/>
        <v>NO</v>
      </c>
      <c r="R76" s="2" t="str">
        <f t="shared" si="22"/>
        <v>NO</v>
      </c>
      <c r="S76" s="2" t="str">
        <f t="shared" si="22"/>
        <v>NO</v>
      </c>
      <c r="T76" s="2" t="str">
        <f t="shared" si="22"/>
        <v>NO</v>
      </c>
      <c r="U76" s="2" t="str">
        <f t="shared" si="22"/>
        <v>NO</v>
      </c>
      <c r="V76" s="2" t="str">
        <f t="shared" si="22"/>
        <v>NO</v>
      </c>
      <c r="W76" s="2" t="str">
        <f t="shared" si="22"/>
        <v>NO</v>
      </c>
      <c r="X76" s="2" t="str">
        <f t="shared" si="22"/>
        <v>NO</v>
      </c>
      <c r="Y76" s="2" t="str">
        <f t="shared" si="22"/>
        <v>NO</v>
      </c>
      <c r="Z76" s="2" t="str">
        <f t="shared" si="22"/>
        <v>NO</v>
      </c>
      <c r="AA76" s="2" t="str">
        <f t="shared" si="22"/>
        <v>NO</v>
      </c>
      <c r="AB76" s="2" t="str">
        <f t="shared" si="22"/>
        <v>NO</v>
      </c>
      <c r="AC76" s="2" t="str">
        <f t="shared" si="22"/>
        <v>NO</v>
      </c>
      <c r="AD76" s="2" t="str">
        <f t="shared" si="22"/>
        <v>NO</v>
      </c>
      <c r="AE76" s="2" t="str">
        <f t="shared" si="22"/>
        <v>NO</v>
      </c>
      <c r="AF76" s="2" t="str">
        <f t="shared" si="22"/>
        <v>NO</v>
      </c>
      <c r="AG76" s="2" t="str">
        <f t="shared" si="22"/>
        <v>NO</v>
      </c>
      <c r="AH76" s="2" t="str">
        <f t="shared" si="22"/>
        <v>NO</v>
      </c>
      <c r="AI76" s="2" t="str">
        <f t="shared" si="22"/>
        <v>NO</v>
      </c>
      <c r="AJ76" s="2" t="str">
        <f t="shared" si="22"/>
        <v>NO</v>
      </c>
      <c r="AK76" s="2" t="str">
        <f t="shared" si="22"/>
        <v>NO</v>
      </c>
      <c r="AL76" s="2" t="str">
        <f t="shared" si="22"/>
        <v>NO</v>
      </c>
      <c r="AM76" s="2" t="str">
        <f t="shared" si="22"/>
        <v>NO</v>
      </c>
      <c r="AN76" s="2" t="str">
        <f t="shared" si="22"/>
        <v>NO</v>
      </c>
      <c r="AO76" s="2" t="str">
        <f t="shared" si="22"/>
        <v>NO</v>
      </c>
      <c r="AP76" s="2" t="str">
        <f t="shared" si="22"/>
        <v>NO</v>
      </c>
      <c r="AQ76" s="2" t="str">
        <f t="shared" si="22"/>
        <v>NO</v>
      </c>
      <c r="AR76" s="2" t="str">
        <f t="shared" si="22"/>
        <v>NO</v>
      </c>
      <c r="AS76" s="2" t="str">
        <f t="shared" si="22"/>
        <v>NO</v>
      </c>
      <c r="AT76" s="2" t="str">
        <f t="shared" si="22"/>
        <v>NO</v>
      </c>
      <c r="AU76" s="2" t="str">
        <f t="shared" si="22"/>
        <v>NO</v>
      </c>
      <c r="AV76" s="2" t="str">
        <f t="shared" si="22"/>
        <v>NO</v>
      </c>
      <c r="AW76" s="2" t="str">
        <f t="shared" si="22"/>
        <v>NO</v>
      </c>
      <c r="AX76" s="2" t="str">
        <f t="shared" si="22"/>
        <v>NO</v>
      </c>
      <c r="AY76" s="2" t="str">
        <f t="shared" si="22"/>
        <v>NO</v>
      </c>
      <c r="AZ76" s="2" t="str">
        <f t="shared" si="22"/>
        <v>NO</v>
      </c>
      <c r="BA76" s="2" t="str">
        <f t="shared" si="22"/>
        <v>NO</v>
      </c>
      <c r="BB76" s="2" t="str">
        <f t="shared" si="22"/>
        <v>NO</v>
      </c>
      <c r="BC76" s="2" t="str">
        <f t="shared" si="22"/>
        <v>NO</v>
      </c>
      <c r="BD76" s="2" t="str">
        <f t="shared" si="22"/>
        <v>NO</v>
      </c>
      <c r="BE76" s="2" t="str">
        <f t="shared" si="22"/>
        <v>NO</v>
      </c>
      <c r="BF76" s="2" t="str">
        <f t="shared" si="22"/>
        <v>NO</v>
      </c>
      <c r="BG76" s="2" t="str">
        <f t="shared" si="22"/>
        <v>NO</v>
      </c>
      <c r="BH76" s="2" t="str">
        <f t="shared" si="22"/>
        <v>NO</v>
      </c>
      <c r="BI76" s="2" t="str">
        <f t="shared" si="22"/>
        <v>NO</v>
      </c>
      <c r="BJ76" s="2" t="str">
        <f t="shared" si="22"/>
        <v>NO</v>
      </c>
      <c r="BK76" s="2" t="str">
        <f t="shared" si="22"/>
        <v>NO</v>
      </c>
      <c r="BL76" s="2" t="str">
        <f t="shared" si="22"/>
        <v>NO</v>
      </c>
      <c r="BM76" s="2" t="str">
        <f t="shared" si="22"/>
        <v>NO</v>
      </c>
      <c r="BN76" s="2" t="str">
        <f t="shared" si="22"/>
        <v>NO</v>
      </c>
      <c r="BO76" s="2" t="str">
        <f t="shared" si="22"/>
        <v>NO</v>
      </c>
      <c r="BP76" s="2" t="str">
        <f t="shared" si="22"/>
        <v>NO</v>
      </c>
      <c r="BQ76" s="2" t="str">
        <f aca="true" t="shared" si="23" ref="BQ76:CG77">IF(BQ51&lt;BQ$9,"YES","NO")</f>
        <v>NO</v>
      </c>
      <c r="BR76" s="2" t="str">
        <f t="shared" si="23"/>
        <v>NO</v>
      </c>
      <c r="BS76" s="2" t="str">
        <f t="shared" si="23"/>
        <v>NO</v>
      </c>
      <c r="BT76" s="2" t="str">
        <f t="shared" si="23"/>
        <v>NO</v>
      </c>
      <c r="BU76" s="2" t="str">
        <f t="shared" si="23"/>
        <v>NO</v>
      </c>
      <c r="BV76" s="2" t="str">
        <f t="shared" si="23"/>
        <v>NO</v>
      </c>
      <c r="BW76" s="2" t="str">
        <f t="shared" si="23"/>
        <v>NO</v>
      </c>
      <c r="BX76" s="2" t="str">
        <f t="shared" si="23"/>
        <v>NO</v>
      </c>
      <c r="BY76" s="2" t="str">
        <f t="shared" si="23"/>
        <v>NO</v>
      </c>
      <c r="BZ76" s="2" t="str">
        <f t="shared" si="23"/>
        <v>NO</v>
      </c>
      <c r="CA76" s="2" t="str">
        <f t="shared" si="23"/>
        <v>NO</v>
      </c>
      <c r="CB76" s="2" t="str">
        <f t="shared" si="23"/>
        <v>NO</v>
      </c>
      <c r="CC76" s="2" t="str">
        <f t="shared" si="23"/>
        <v>NO</v>
      </c>
      <c r="CD76" s="2" t="str">
        <f t="shared" si="23"/>
        <v>NO</v>
      </c>
      <c r="CE76" s="2" t="str">
        <f t="shared" si="23"/>
        <v>NO</v>
      </c>
      <c r="CF76" s="2" t="str">
        <f t="shared" si="23"/>
        <v>NO</v>
      </c>
      <c r="CG76" s="2" t="str">
        <f t="shared" si="23"/>
        <v>NO</v>
      </c>
      <c r="CH76"/>
      <c r="CI76"/>
      <c r="CJ76"/>
      <c r="CK76"/>
      <c r="CL76"/>
      <c r="CM76"/>
      <c r="CN76"/>
      <c r="CO76"/>
      <c r="CP76"/>
      <c r="CQ76"/>
      <c r="CR76"/>
      <c r="CS76"/>
      <c r="CT76"/>
      <c r="CU76"/>
    </row>
    <row r="77" spans="2:99" ht="15">
      <c r="B77"/>
      <c r="C77" s="105" t="s">
        <v>199</v>
      </c>
      <c r="D77" s="2" t="str">
        <f aca="true" t="shared" si="24" ref="D77:S77">IF(D52&lt;D$9,"YES","NO")</f>
        <v>NO</v>
      </c>
      <c r="E77" s="2" t="str">
        <f t="shared" si="24"/>
        <v>NO</v>
      </c>
      <c r="F77" s="2" t="str">
        <f t="shared" si="24"/>
        <v>NO</v>
      </c>
      <c r="G77" s="2" t="str">
        <f t="shared" si="24"/>
        <v>NO</v>
      </c>
      <c r="H77" s="2" t="str">
        <f t="shared" si="24"/>
        <v>NO</v>
      </c>
      <c r="I77" s="2" t="str">
        <f t="shared" si="24"/>
        <v>NO</v>
      </c>
      <c r="J77" s="2" t="str">
        <f t="shared" si="24"/>
        <v>NO</v>
      </c>
      <c r="K77" s="2" t="str">
        <f t="shared" si="24"/>
        <v>NO</v>
      </c>
      <c r="L77" s="2" t="str">
        <f t="shared" si="24"/>
        <v>NO</v>
      </c>
      <c r="M77" s="2" t="str">
        <f t="shared" si="24"/>
        <v>NO</v>
      </c>
      <c r="N77" s="2" t="str">
        <f t="shared" si="24"/>
        <v>NO</v>
      </c>
      <c r="O77" s="2" t="str">
        <f t="shared" si="24"/>
        <v>NO</v>
      </c>
      <c r="P77" s="2" t="str">
        <f t="shared" si="24"/>
        <v>NO</v>
      </c>
      <c r="Q77" s="2" t="str">
        <f t="shared" si="24"/>
        <v>NO</v>
      </c>
      <c r="R77" s="2" t="str">
        <f t="shared" si="24"/>
        <v>NO</v>
      </c>
      <c r="S77" s="2" t="str">
        <f t="shared" si="24"/>
        <v>NO</v>
      </c>
      <c r="T77" s="2" t="str">
        <f t="shared" si="22"/>
        <v>NO</v>
      </c>
      <c r="U77" s="2" t="str">
        <f t="shared" si="22"/>
        <v>NO</v>
      </c>
      <c r="V77" s="2" t="str">
        <f t="shared" si="22"/>
        <v>NO</v>
      </c>
      <c r="W77" s="2" t="str">
        <f t="shared" si="22"/>
        <v>NO</v>
      </c>
      <c r="X77" s="2" t="str">
        <f t="shared" si="22"/>
        <v>NO</v>
      </c>
      <c r="Y77" s="2" t="str">
        <f t="shared" si="22"/>
        <v>NO</v>
      </c>
      <c r="Z77" s="2" t="str">
        <f t="shared" si="22"/>
        <v>NO</v>
      </c>
      <c r="AA77" s="2" t="str">
        <f t="shared" si="22"/>
        <v>NO</v>
      </c>
      <c r="AB77" s="2" t="str">
        <f t="shared" si="22"/>
        <v>NO</v>
      </c>
      <c r="AC77" s="2" t="str">
        <f t="shared" si="22"/>
        <v>NO</v>
      </c>
      <c r="AD77" s="2" t="str">
        <f t="shared" si="22"/>
        <v>NO</v>
      </c>
      <c r="AE77" s="2" t="str">
        <f t="shared" si="22"/>
        <v>NO</v>
      </c>
      <c r="AF77" s="2" t="str">
        <f t="shared" si="22"/>
        <v>NO</v>
      </c>
      <c r="AG77" s="2" t="str">
        <f t="shared" si="22"/>
        <v>NO</v>
      </c>
      <c r="AH77" s="2" t="str">
        <f t="shared" si="22"/>
        <v>NO</v>
      </c>
      <c r="AI77" s="2" t="str">
        <f t="shared" si="22"/>
        <v>NO</v>
      </c>
      <c r="AJ77" s="2" t="str">
        <f t="shared" si="22"/>
        <v>NO</v>
      </c>
      <c r="AK77" s="2" t="str">
        <f t="shared" si="22"/>
        <v>NO</v>
      </c>
      <c r="AL77" s="2" t="str">
        <f t="shared" si="22"/>
        <v>NO</v>
      </c>
      <c r="AM77" s="2" t="str">
        <f t="shared" si="22"/>
        <v>NO</v>
      </c>
      <c r="AN77" s="2" t="str">
        <f t="shared" si="22"/>
        <v>NO</v>
      </c>
      <c r="AO77" s="2" t="str">
        <f t="shared" si="22"/>
        <v>NO</v>
      </c>
      <c r="AP77" s="2" t="str">
        <f t="shared" si="22"/>
        <v>NO</v>
      </c>
      <c r="AQ77" s="2" t="str">
        <f t="shared" si="22"/>
        <v>NO</v>
      </c>
      <c r="AR77" s="2" t="str">
        <f t="shared" si="22"/>
        <v>NO</v>
      </c>
      <c r="AS77" s="2" t="str">
        <f t="shared" si="22"/>
        <v>NO</v>
      </c>
      <c r="AT77" s="2" t="str">
        <f t="shared" si="22"/>
        <v>NO</v>
      </c>
      <c r="AU77" s="2" t="str">
        <f t="shared" si="22"/>
        <v>NO</v>
      </c>
      <c r="AV77" s="2" t="str">
        <f t="shared" si="22"/>
        <v>NO</v>
      </c>
      <c r="AW77" s="2" t="str">
        <f t="shared" si="22"/>
        <v>NO</v>
      </c>
      <c r="AX77" s="2" t="str">
        <f t="shared" si="22"/>
        <v>NO</v>
      </c>
      <c r="AY77" s="2" t="str">
        <f t="shared" si="22"/>
        <v>NO</v>
      </c>
      <c r="AZ77" s="2" t="str">
        <f t="shared" si="22"/>
        <v>NO</v>
      </c>
      <c r="BA77" s="2" t="str">
        <f t="shared" si="22"/>
        <v>NO</v>
      </c>
      <c r="BB77" s="2" t="str">
        <f t="shared" si="22"/>
        <v>NO</v>
      </c>
      <c r="BC77" s="2" t="str">
        <f t="shared" si="22"/>
        <v>NO</v>
      </c>
      <c r="BD77" s="2" t="str">
        <f t="shared" si="22"/>
        <v>NO</v>
      </c>
      <c r="BE77" s="2" t="str">
        <f t="shared" si="22"/>
        <v>NO</v>
      </c>
      <c r="BF77" s="2" t="str">
        <f t="shared" si="22"/>
        <v>NO</v>
      </c>
      <c r="BG77" s="2" t="str">
        <f t="shared" si="22"/>
        <v>NO</v>
      </c>
      <c r="BH77" s="2" t="str">
        <f t="shared" si="22"/>
        <v>NO</v>
      </c>
      <c r="BI77" s="2" t="str">
        <f t="shared" si="22"/>
        <v>NO</v>
      </c>
      <c r="BJ77" s="2" t="str">
        <f t="shared" si="22"/>
        <v>NO</v>
      </c>
      <c r="BK77" s="2" t="str">
        <f t="shared" si="22"/>
        <v>NO</v>
      </c>
      <c r="BL77" s="2" t="str">
        <f t="shared" si="22"/>
        <v>NO</v>
      </c>
      <c r="BM77" s="2" t="str">
        <f t="shared" si="22"/>
        <v>NO</v>
      </c>
      <c r="BN77" s="2" t="str">
        <f t="shared" si="22"/>
        <v>NO</v>
      </c>
      <c r="BO77" s="2" t="str">
        <f t="shared" si="22"/>
        <v>NO</v>
      </c>
      <c r="BP77" s="2" t="str">
        <f t="shared" si="22"/>
        <v>NO</v>
      </c>
      <c r="BQ77" s="2" t="str">
        <f t="shared" si="23"/>
        <v>NO</v>
      </c>
      <c r="BR77" s="2" t="str">
        <f t="shared" si="23"/>
        <v>NO</v>
      </c>
      <c r="BS77" s="2" t="str">
        <f t="shared" si="23"/>
        <v>NO</v>
      </c>
      <c r="BT77" s="2" t="str">
        <f t="shared" si="23"/>
        <v>NO</v>
      </c>
      <c r="BU77" s="2" t="str">
        <f t="shared" si="23"/>
        <v>NO</v>
      </c>
      <c r="BV77" s="2" t="str">
        <f t="shared" si="23"/>
        <v>NO</v>
      </c>
      <c r="BW77" s="2" t="str">
        <f t="shared" si="23"/>
        <v>NO</v>
      </c>
      <c r="BX77" s="2" t="str">
        <f t="shared" si="23"/>
        <v>NO</v>
      </c>
      <c r="BY77" s="2" t="str">
        <f t="shared" si="23"/>
        <v>NO</v>
      </c>
      <c r="BZ77" s="2" t="str">
        <f t="shared" si="23"/>
        <v>NO</v>
      </c>
      <c r="CA77" s="2" t="str">
        <f t="shared" si="23"/>
        <v>NO</v>
      </c>
      <c r="CB77" s="2" t="str">
        <f t="shared" si="23"/>
        <v>NO</v>
      </c>
      <c r="CC77" s="2" t="str">
        <f t="shared" si="23"/>
        <v>NO</v>
      </c>
      <c r="CD77" s="2" t="str">
        <f t="shared" si="23"/>
        <v>NO</v>
      </c>
      <c r="CE77" s="2" t="str">
        <f t="shared" si="23"/>
        <v>NO</v>
      </c>
      <c r="CF77" s="2" t="str">
        <f t="shared" si="23"/>
        <v>NO</v>
      </c>
      <c r="CG77" s="2" t="str">
        <f t="shared" si="23"/>
        <v>NO</v>
      </c>
      <c r="CH77"/>
      <c r="CI77"/>
      <c r="CJ77"/>
      <c r="CK77"/>
      <c r="CL77"/>
      <c r="CM77"/>
      <c r="CN77"/>
      <c r="CO77"/>
      <c r="CP77"/>
      <c r="CQ77"/>
      <c r="CR77"/>
      <c r="CS77"/>
      <c r="CT77"/>
      <c r="CU77"/>
    </row>
    <row r="78" spans="2:99" ht="15">
      <c r="B78"/>
      <c r="C78" s="105" t="s">
        <v>200</v>
      </c>
      <c r="D78" s="2" t="str">
        <f>IF(D53&lt;D$10,"YES","NO")</f>
        <v>NO</v>
      </c>
      <c r="E78" s="2" t="str">
        <f aca="true" t="shared" si="25" ref="E78:BP78">IF(E53&lt;E$10,"YES","NO")</f>
        <v>NO</v>
      </c>
      <c r="F78" s="2" t="str">
        <f t="shared" si="25"/>
        <v>NO</v>
      </c>
      <c r="G78" s="2" t="str">
        <f t="shared" si="25"/>
        <v>NO</v>
      </c>
      <c r="H78" s="2" t="str">
        <f t="shared" si="25"/>
        <v>NO</v>
      </c>
      <c r="I78" s="2" t="str">
        <f t="shared" si="25"/>
        <v>NO</v>
      </c>
      <c r="J78" s="2" t="str">
        <f t="shared" si="25"/>
        <v>NO</v>
      </c>
      <c r="K78" s="2" t="str">
        <f t="shared" si="25"/>
        <v>NO</v>
      </c>
      <c r="L78" s="2" t="str">
        <f t="shared" si="25"/>
        <v>NO</v>
      </c>
      <c r="M78" s="2" t="str">
        <f t="shared" si="25"/>
        <v>NO</v>
      </c>
      <c r="N78" s="2" t="str">
        <f t="shared" si="25"/>
        <v>NO</v>
      </c>
      <c r="O78" s="2" t="str">
        <f t="shared" si="25"/>
        <v>NO</v>
      </c>
      <c r="P78" s="2" t="str">
        <f t="shared" si="25"/>
        <v>NO</v>
      </c>
      <c r="Q78" s="2" t="str">
        <f t="shared" si="25"/>
        <v>NO</v>
      </c>
      <c r="R78" s="2" t="str">
        <f t="shared" si="25"/>
        <v>NO</v>
      </c>
      <c r="S78" s="2" t="str">
        <f t="shared" si="25"/>
        <v>NO</v>
      </c>
      <c r="T78" s="2" t="str">
        <f t="shared" si="25"/>
        <v>NO</v>
      </c>
      <c r="U78" s="2" t="str">
        <f t="shared" si="25"/>
        <v>NO</v>
      </c>
      <c r="V78" s="2" t="str">
        <f t="shared" si="25"/>
        <v>NO</v>
      </c>
      <c r="W78" s="2" t="str">
        <f t="shared" si="25"/>
        <v>NO</v>
      </c>
      <c r="X78" s="2" t="str">
        <f t="shared" si="25"/>
        <v>NO</v>
      </c>
      <c r="Y78" s="2" t="str">
        <f t="shared" si="25"/>
        <v>NO</v>
      </c>
      <c r="Z78" s="2" t="str">
        <f t="shared" si="25"/>
        <v>NO</v>
      </c>
      <c r="AA78" s="2" t="str">
        <f t="shared" si="25"/>
        <v>NO</v>
      </c>
      <c r="AB78" s="2" t="str">
        <f t="shared" si="25"/>
        <v>NO</v>
      </c>
      <c r="AC78" s="2" t="str">
        <f t="shared" si="25"/>
        <v>NO</v>
      </c>
      <c r="AD78" s="2" t="str">
        <f t="shared" si="25"/>
        <v>NO</v>
      </c>
      <c r="AE78" s="2" t="str">
        <f t="shared" si="25"/>
        <v>NO</v>
      </c>
      <c r="AF78" s="2" t="str">
        <f t="shared" si="25"/>
        <v>NO</v>
      </c>
      <c r="AG78" s="2" t="str">
        <f t="shared" si="25"/>
        <v>NO</v>
      </c>
      <c r="AH78" s="2" t="str">
        <f t="shared" si="25"/>
        <v>NO</v>
      </c>
      <c r="AI78" s="2" t="str">
        <f t="shared" si="25"/>
        <v>NO</v>
      </c>
      <c r="AJ78" s="2" t="str">
        <f t="shared" si="25"/>
        <v>NO</v>
      </c>
      <c r="AK78" s="2" t="str">
        <f t="shared" si="25"/>
        <v>NO</v>
      </c>
      <c r="AL78" s="2" t="str">
        <f t="shared" si="25"/>
        <v>NO</v>
      </c>
      <c r="AM78" s="2" t="str">
        <f t="shared" si="25"/>
        <v>NO</v>
      </c>
      <c r="AN78" s="2" t="str">
        <f t="shared" si="25"/>
        <v>NO</v>
      </c>
      <c r="AO78" s="2" t="str">
        <f t="shared" si="25"/>
        <v>NO</v>
      </c>
      <c r="AP78" s="2" t="str">
        <f t="shared" si="25"/>
        <v>NO</v>
      </c>
      <c r="AQ78" s="2" t="str">
        <f t="shared" si="25"/>
        <v>NO</v>
      </c>
      <c r="AR78" s="2" t="str">
        <f t="shared" si="25"/>
        <v>NO</v>
      </c>
      <c r="AS78" s="2" t="str">
        <f t="shared" si="25"/>
        <v>NO</v>
      </c>
      <c r="AT78" s="2" t="str">
        <f t="shared" si="25"/>
        <v>NO</v>
      </c>
      <c r="AU78" s="2" t="str">
        <f t="shared" si="25"/>
        <v>NO</v>
      </c>
      <c r="AV78" s="2" t="str">
        <f t="shared" si="25"/>
        <v>NO</v>
      </c>
      <c r="AW78" s="2" t="str">
        <f t="shared" si="25"/>
        <v>NO</v>
      </c>
      <c r="AX78" s="2" t="str">
        <f t="shared" si="25"/>
        <v>NO</v>
      </c>
      <c r="AY78" s="2" t="str">
        <f t="shared" si="25"/>
        <v>NO</v>
      </c>
      <c r="AZ78" s="2" t="str">
        <f t="shared" si="25"/>
        <v>NO</v>
      </c>
      <c r="BA78" s="2" t="str">
        <f t="shared" si="25"/>
        <v>NO</v>
      </c>
      <c r="BB78" s="2" t="str">
        <f t="shared" si="25"/>
        <v>NO</v>
      </c>
      <c r="BC78" s="2" t="str">
        <f t="shared" si="25"/>
        <v>NO</v>
      </c>
      <c r="BD78" s="2" t="str">
        <f t="shared" si="25"/>
        <v>NO</v>
      </c>
      <c r="BE78" s="2" t="str">
        <f t="shared" si="25"/>
        <v>NO</v>
      </c>
      <c r="BF78" s="2" t="str">
        <f t="shared" si="25"/>
        <v>NO</v>
      </c>
      <c r="BG78" s="2" t="str">
        <f t="shared" si="25"/>
        <v>NO</v>
      </c>
      <c r="BH78" s="2" t="str">
        <f t="shared" si="25"/>
        <v>NO</v>
      </c>
      <c r="BI78" s="2" t="str">
        <f t="shared" si="25"/>
        <v>NO</v>
      </c>
      <c r="BJ78" s="2" t="str">
        <f t="shared" si="25"/>
        <v>NO</v>
      </c>
      <c r="BK78" s="2" t="str">
        <f t="shared" si="25"/>
        <v>NO</v>
      </c>
      <c r="BL78" s="2" t="str">
        <f t="shared" si="25"/>
        <v>NO</v>
      </c>
      <c r="BM78" s="2" t="str">
        <f t="shared" si="25"/>
        <v>NO</v>
      </c>
      <c r="BN78" s="2" t="str">
        <f t="shared" si="25"/>
        <v>NO</v>
      </c>
      <c r="BO78" s="2" t="str">
        <f t="shared" si="25"/>
        <v>NO</v>
      </c>
      <c r="BP78" s="2" t="str">
        <f t="shared" si="25"/>
        <v>NO</v>
      </c>
      <c r="BQ78" s="2" t="str">
        <f aca="true" t="shared" si="26" ref="BQ78:CG78">IF(BQ53&lt;BQ$10,"YES","NO")</f>
        <v>NO</v>
      </c>
      <c r="BR78" s="2" t="str">
        <f t="shared" si="26"/>
        <v>NO</v>
      </c>
      <c r="BS78" s="2" t="str">
        <f t="shared" si="26"/>
        <v>NO</v>
      </c>
      <c r="BT78" s="2" t="str">
        <f t="shared" si="26"/>
        <v>NO</v>
      </c>
      <c r="BU78" s="2" t="str">
        <f t="shared" si="26"/>
        <v>NO</v>
      </c>
      <c r="BV78" s="2" t="str">
        <f t="shared" si="26"/>
        <v>NO</v>
      </c>
      <c r="BW78" s="2" t="str">
        <f t="shared" si="26"/>
        <v>NO</v>
      </c>
      <c r="BX78" s="2" t="str">
        <f t="shared" si="26"/>
        <v>NO</v>
      </c>
      <c r="BY78" s="2" t="str">
        <f t="shared" si="26"/>
        <v>NO</v>
      </c>
      <c r="BZ78" s="2" t="str">
        <f t="shared" si="26"/>
        <v>NO</v>
      </c>
      <c r="CA78" s="2" t="str">
        <f t="shared" si="26"/>
        <v>NO</v>
      </c>
      <c r="CB78" s="2" t="str">
        <f t="shared" si="26"/>
        <v>NO</v>
      </c>
      <c r="CC78" s="2" t="str">
        <f t="shared" si="26"/>
        <v>NO</v>
      </c>
      <c r="CD78" s="2" t="str">
        <f t="shared" si="26"/>
        <v>NO</v>
      </c>
      <c r="CE78" s="2" t="str">
        <f t="shared" si="26"/>
        <v>NO</v>
      </c>
      <c r="CF78" s="2" t="str">
        <f t="shared" si="26"/>
        <v>NO</v>
      </c>
      <c r="CG78" s="2" t="str">
        <f t="shared" si="26"/>
        <v>NO</v>
      </c>
      <c r="CH78"/>
      <c r="CI78"/>
      <c r="CJ78"/>
      <c r="CK78"/>
      <c r="CL78"/>
      <c r="CM78"/>
      <c r="CN78"/>
      <c r="CO78"/>
      <c r="CP78"/>
      <c r="CQ78"/>
      <c r="CR78"/>
      <c r="CS78"/>
      <c r="CT78"/>
      <c r="CU78"/>
    </row>
    <row r="79" spans="2:99" ht="15">
      <c r="B79"/>
      <c r="C79" s="105" t="s">
        <v>201</v>
      </c>
      <c r="D79" s="2" t="str">
        <f>IF(D54&lt;D$10,"YES","NO")</f>
        <v>NO</v>
      </c>
      <c r="E79" s="2" t="str">
        <f aca="true" t="shared" si="27" ref="E79:BP79">IF(E54&lt;E$10,"YES","NO")</f>
        <v>NO</v>
      </c>
      <c r="F79" s="2" t="str">
        <f t="shared" si="27"/>
        <v>NO</v>
      </c>
      <c r="G79" s="2" t="str">
        <f t="shared" si="27"/>
        <v>NO</v>
      </c>
      <c r="H79" s="2" t="str">
        <f t="shared" si="27"/>
        <v>NO</v>
      </c>
      <c r="I79" s="2" t="str">
        <f t="shared" si="27"/>
        <v>NO</v>
      </c>
      <c r="J79" s="2" t="str">
        <f t="shared" si="27"/>
        <v>NO</v>
      </c>
      <c r="K79" s="2" t="str">
        <f t="shared" si="27"/>
        <v>NO</v>
      </c>
      <c r="L79" s="2" t="str">
        <f t="shared" si="27"/>
        <v>NO</v>
      </c>
      <c r="M79" s="2" t="str">
        <f t="shared" si="27"/>
        <v>NO</v>
      </c>
      <c r="N79" s="2" t="str">
        <f t="shared" si="27"/>
        <v>NO</v>
      </c>
      <c r="O79" s="2" t="str">
        <f t="shared" si="27"/>
        <v>NO</v>
      </c>
      <c r="P79" s="2" t="str">
        <f t="shared" si="27"/>
        <v>NO</v>
      </c>
      <c r="Q79" s="2" t="str">
        <f t="shared" si="27"/>
        <v>NO</v>
      </c>
      <c r="R79" s="2" t="str">
        <f t="shared" si="27"/>
        <v>NO</v>
      </c>
      <c r="S79" s="2" t="str">
        <f t="shared" si="27"/>
        <v>NO</v>
      </c>
      <c r="T79" s="2" t="str">
        <f t="shared" si="27"/>
        <v>NO</v>
      </c>
      <c r="U79" s="2" t="str">
        <f t="shared" si="27"/>
        <v>NO</v>
      </c>
      <c r="V79" s="2" t="str">
        <f t="shared" si="27"/>
        <v>NO</v>
      </c>
      <c r="W79" s="2" t="str">
        <f t="shared" si="27"/>
        <v>NO</v>
      </c>
      <c r="X79" s="2" t="str">
        <f t="shared" si="27"/>
        <v>NO</v>
      </c>
      <c r="Y79" s="2" t="str">
        <f t="shared" si="27"/>
        <v>NO</v>
      </c>
      <c r="Z79" s="2" t="str">
        <f t="shared" si="27"/>
        <v>NO</v>
      </c>
      <c r="AA79" s="2" t="str">
        <f t="shared" si="27"/>
        <v>NO</v>
      </c>
      <c r="AB79" s="2" t="str">
        <f t="shared" si="27"/>
        <v>NO</v>
      </c>
      <c r="AC79" s="2" t="str">
        <f t="shared" si="27"/>
        <v>NO</v>
      </c>
      <c r="AD79" s="2" t="str">
        <f t="shared" si="27"/>
        <v>NO</v>
      </c>
      <c r="AE79" s="2" t="str">
        <f t="shared" si="27"/>
        <v>NO</v>
      </c>
      <c r="AF79" s="2" t="str">
        <f t="shared" si="27"/>
        <v>NO</v>
      </c>
      <c r="AG79" s="2" t="str">
        <f t="shared" si="27"/>
        <v>NO</v>
      </c>
      <c r="AH79" s="2" t="str">
        <f t="shared" si="27"/>
        <v>NO</v>
      </c>
      <c r="AI79" s="2" t="str">
        <f t="shared" si="27"/>
        <v>NO</v>
      </c>
      <c r="AJ79" s="2" t="str">
        <f t="shared" si="27"/>
        <v>NO</v>
      </c>
      <c r="AK79" s="2" t="str">
        <f t="shared" si="27"/>
        <v>NO</v>
      </c>
      <c r="AL79" s="2" t="str">
        <f t="shared" si="27"/>
        <v>NO</v>
      </c>
      <c r="AM79" s="2" t="str">
        <f t="shared" si="27"/>
        <v>NO</v>
      </c>
      <c r="AN79" s="2" t="str">
        <f t="shared" si="27"/>
        <v>NO</v>
      </c>
      <c r="AO79" s="2" t="str">
        <f t="shared" si="27"/>
        <v>NO</v>
      </c>
      <c r="AP79" s="2" t="str">
        <f t="shared" si="27"/>
        <v>NO</v>
      </c>
      <c r="AQ79" s="2" t="str">
        <f t="shared" si="27"/>
        <v>NO</v>
      </c>
      <c r="AR79" s="2" t="str">
        <f t="shared" si="27"/>
        <v>NO</v>
      </c>
      <c r="AS79" s="2" t="str">
        <f t="shared" si="27"/>
        <v>NO</v>
      </c>
      <c r="AT79" s="2" t="str">
        <f t="shared" si="27"/>
        <v>NO</v>
      </c>
      <c r="AU79" s="2" t="str">
        <f t="shared" si="27"/>
        <v>NO</v>
      </c>
      <c r="AV79" s="2" t="str">
        <f t="shared" si="27"/>
        <v>NO</v>
      </c>
      <c r="AW79" s="2" t="str">
        <f t="shared" si="27"/>
        <v>NO</v>
      </c>
      <c r="AX79" s="2" t="str">
        <f t="shared" si="27"/>
        <v>NO</v>
      </c>
      <c r="AY79" s="2" t="str">
        <f t="shared" si="27"/>
        <v>NO</v>
      </c>
      <c r="AZ79" s="2" t="str">
        <f t="shared" si="27"/>
        <v>NO</v>
      </c>
      <c r="BA79" s="2" t="str">
        <f t="shared" si="27"/>
        <v>NO</v>
      </c>
      <c r="BB79" s="2" t="str">
        <f t="shared" si="27"/>
        <v>NO</v>
      </c>
      <c r="BC79" s="2" t="str">
        <f t="shared" si="27"/>
        <v>NO</v>
      </c>
      <c r="BD79" s="2" t="str">
        <f t="shared" si="27"/>
        <v>NO</v>
      </c>
      <c r="BE79" s="2" t="str">
        <f t="shared" si="27"/>
        <v>NO</v>
      </c>
      <c r="BF79" s="2" t="str">
        <f t="shared" si="27"/>
        <v>NO</v>
      </c>
      <c r="BG79" s="2" t="str">
        <f t="shared" si="27"/>
        <v>NO</v>
      </c>
      <c r="BH79" s="2" t="str">
        <f t="shared" si="27"/>
        <v>NO</v>
      </c>
      <c r="BI79" s="2" t="str">
        <f t="shared" si="27"/>
        <v>NO</v>
      </c>
      <c r="BJ79" s="2" t="str">
        <f t="shared" si="27"/>
        <v>NO</v>
      </c>
      <c r="BK79" s="2" t="str">
        <f t="shared" si="27"/>
        <v>NO</v>
      </c>
      <c r="BL79" s="2" t="str">
        <f t="shared" si="27"/>
        <v>NO</v>
      </c>
      <c r="BM79" s="2" t="str">
        <f t="shared" si="27"/>
        <v>NO</v>
      </c>
      <c r="BN79" s="2" t="str">
        <f t="shared" si="27"/>
        <v>NO</v>
      </c>
      <c r="BO79" s="2" t="str">
        <f t="shared" si="27"/>
        <v>NO</v>
      </c>
      <c r="BP79" s="2" t="str">
        <f t="shared" si="27"/>
        <v>NO</v>
      </c>
      <c r="BQ79" s="2" t="str">
        <f aca="true" t="shared" si="28" ref="BQ79:CG79">IF(BQ54&lt;BQ$10,"YES","NO")</f>
        <v>NO</v>
      </c>
      <c r="BR79" s="2" t="str">
        <f t="shared" si="28"/>
        <v>NO</v>
      </c>
      <c r="BS79" s="2" t="str">
        <f t="shared" si="28"/>
        <v>NO</v>
      </c>
      <c r="BT79" s="2" t="str">
        <f t="shared" si="28"/>
        <v>NO</v>
      </c>
      <c r="BU79" s="2" t="str">
        <f t="shared" si="28"/>
        <v>NO</v>
      </c>
      <c r="BV79" s="2" t="str">
        <f t="shared" si="28"/>
        <v>NO</v>
      </c>
      <c r="BW79" s="2" t="str">
        <f t="shared" si="28"/>
        <v>NO</v>
      </c>
      <c r="BX79" s="2" t="str">
        <f t="shared" si="28"/>
        <v>NO</v>
      </c>
      <c r="BY79" s="2" t="str">
        <f t="shared" si="28"/>
        <v>NO</v>
      </c>
      <c r="BZ79" s="2" t="str">
        <f t="shared" si="28"/>
        <v>NO</v>
      </c>
      <c r="CA79" s="2" t="str">
        <f t="shared" si="28"/>
        <v>NO</v>
      </c>
      <c r="CB79" s="2" t="str">
        <f t="shared" si="28"/>
        <v>NO</v>
      </c>
      <c r="CC79" s="2" t="str">
        <f t="shared" si="28"/>
        <v>NO</v>
      </c>
      <c r="CD79" s="2" t="str">
        <f t="shared" si="28"/>
        <v>NO</v>
      </c>
      <c r="CE79" s="2" t="str">
        <f t="shared" si="28"/>
        <v>NO</v>
      </c>
      <c r="CF79" s="2" t="str">
        <f t="shared" si="28"/>
        <v>NO</v>
      </c>
      <c r="CG79" s="2" t="str">
        <f t="shared" si="28"/>
        <v>NO</v>
      </c>
      <c r="CH79"/>
      <c r="CI79"/>
      <c r="CJ79"/>
      <c r="CK79"/>
      <c r="CL79"/>
      <c r="CM79"/>
      <c r="CN79"/>
      <c r="CO79"/>
      <c r="CP79"/>
      <c r="CQ79"/>
      <c r="CR79"/>
      <c r="CS79"/>
      <c r="CT79"/>
      <c r="CU79"/>
    </row>
    <row r="80" spans="2:99" ht="15">
      <c r="B80"/>
      <c r="C80" s="99" t="s">
        <v>139</v>
      </c>
      <c r="D80" s="2" t="str">
        <f>IF(D55&lt;D10,"YES","NO")</f>
        <v>NO</v>
      </c>
      <c r="E80" s="2" t="str">
        <f aca="true" t="shared" si="29" ref="E80:BP80">IF(E55&lt;E10,"YES","NO")</f>
        <v>NO</v>
      </c>
      <c r="F80" s="2" t="str">
        <f t="shared" si="29"/>
        <v>NO</v>
      </c>
      <c r="G80" s="2" t="str">
        <f t="shared" si="29"/>
        <v>NO</v>
      </c>
      <c r="H80" s="2" t="str">
        <f t="shared" si="29"/>
        <v>NO</v>
      </c>
      <c r="I80" s="2" t="str">
        <f t="shared" si="29"/>
        <v>NO</v>
      </c>
      <c r="J80" s="2" t="str">
        <f t="shared" si="29"/>
        <v>NO</v>
      </c>
      <c r="K80" s="2" t="str">
        <f t="shared" si="29"/>
        <v>NO</v>
      </c>
      <c r="L80" s="2" t="str">
        <f t="shared" si="29"/>
        <v>NO</v>
      </c>
      <c r="M80" s="2" t="str">
        <f t="shared" si="29"/>
        <v>NO</v>
      </c>
      <c r="N80" s="2" t="str">
        <f t="shared" si="29"/>
        <v>NO</v>
      </c>
      <c r="O80" s="2" t="str">
        <f t="shared" si="29"/>
        <v>NO</v>
      </c>
      <c r="P80" s="2" t="str">
        <f t="shared" si="29"/>
        <v>NO</v>
      </c>
      <c r="Q80" s="2" t="str">
        <f t="shared" si="29"/>
        <v>NO</v>
      </c>
      <c r="R80" s="2" t="str">
        <f t="shared" si="29"/>
        <v>NO</v>
      </c>
      <c r="S80" s="2" t="str">
        <f t="shared" si="29"/>
        <v>NO</v>
      </c>
      <c r="T80" s="2" t="str">
        <f t="shared" si="29"/>
        <v>NO</v>
      </c>
      <c r="U80" s="2" t="str">
        <f t="shared" si="29"/>
        <v>NO</v>
      </c>
      <c r="V80" s="2" t="str">
        <f t="shared" si="29"/>
        <v>NO</v>
      </c>
      <c r="W80" s="2" t="str">
        <f t="shared" si="29"/>
        <v>NO</v>
      </c>
      <c r="X80" s="2" t="str">
        <f t="shared" si="29"/>
        <v>NO</v>
      </c>
      <c r="Y80" s="2" t="str">
        <f t="shared" si="29"/>
        <v>NO</v>
      </c>
      <c r="Z80" s="2" t="str">
        <f t="shared" si="29"/>
        <v>NO</v>
      </c>
      <c r="AA80" s="2" t="str">
        <f t="shared" si="29"/>
        <v>NO</v>
      </c>
      <c r="AB80" s="2" t="str">
        <f t="shared" si="29"/>
        <v>NO</v>
      </c>
      <c r="AC80" s="2" t="str">
        <f t="shared" si="29"/>
        <v>NO</v>
      </c>
      <c r="AD80" s="2" t="str">
        <f t="shared" si="29"/>
        <v>NO</v>
      </c>
      <c r="AE80" s="2" t="str">
        <f t="shared" si="29"/>
        <v>NO</v>
      </c>
      <c r="AF80" s="2" t="str">
        <f t="shared" si="29"/>
        <v>NO</v>
      </c>
      <c r="AG80" s="2" t="str">
        <f t="shared" si="29"/>
        <v>NO</v>
      </c>
      <c r="AH80" s="2" t="str">
        <f t="shared" si="29"/>
        <v>NO</v>
      </c>
      <c r="AI80" s="2" t="str">
        <f t="shared" si="29"/>
        <v>NO</v>
      </c>
      <c r="AJ80" s="2" t="str">
        <f t="shared" si="29"/>
        <v>NO</v>
      </c>
      <c r="AK80" s="2" t="str">
        <f t="shared" si="29"/>
        <v>NO</v>
      </c>
      <c r="AL80" s="2" t="str">
        <f t="shared" si="29"/>
        <v>NO</v>
      </c>
      <c r="AM80" s="2" t="str">
        <f t="shared" si="29"/>
        <v>NO</v>
      </c>
      <c r="AN80" s="2" t="str">
        <f t="shared" si="29"/>
        <v>NO</v>
      </c>
      <c r="AO80" s="2" t="str">
        <f t="shared" si="29"/>
        <v>NO</v>
      </c>
      <c r="AP80" s="2" t="str">
        <f t="shared" si="29"/>
        <v>NO</v>
      </c>
      <c r="AQ80" s="2" t="str">
        <f t="shared" si="29"/>
        <v>NO</v>
      </c>
      <c r="AR80" s="2" t="str">
        <f t="shared" si="29"/>
        <v>NO</v>
      </c>
      <c r="AS80" s="2" t="str">
        <f t="shared" si="29"/>
        <v>NO</v>
      </c>
      <c r="AT80" s="2" t="str">
        <f t="shared" si="29"/>
        <v>NO</v>
      </c>
      <c r="AU80" s="2" t="str">
        <f t="shared" si="29"/>
        <v>NO</v>
      </c>
      <c r="AV80" s="2" t="str">
        <f t="shared" si="29"/>
        <v>NO</v>
      </c>
      <c r="AW80" s="2" t="str">
        <f t="shared" si="29"/>
        <v>NO</v>
      </c>
      <c r="AX80" s="2" t="str">
        <f t="shared" si="29"/>
        <v>NO</v>
      </c>
      <c r="AY80" s="2" t="str">
        <f t="shared" si="29"/>
        <v>NO</v>
      </c>
      <c r="AZ80" s="2" t="str">
        <f t="shared" si="29"/>
        <v>NO</v>
      </c>
      <c r="BA80" s="2" t="str">
        <f t="shared" si="29"/>
        <v>NO</v>
      </c>
      <c r="BB80" s="2" t="str">
        <f t="shared" si="29"/>
        <v>NO</v>
      </c>
      <c r="BC80" s="2" t="str">
        <f t="shared" si="29"/>
        <v>NO</v>
      </c>
      <c r="BD80" s="2" t="str">
        <f t="shared" si="29"/>
        <v>NO</v>
      </c>
      <c r="BE80" s="2" t="str">
        <f t="shared" si="29"/>
        <v>NO</v>
      </c>
      <c r="BF80" s="2" t="str">
        <f t="shared" si="29"/>
        <v>NO</v>
      </c>
      <c r="BG80" s="2" t="str">
        <f t="shared" si="29"/>
        <v>NO</v>
      </c>
      <c r="BH80" s="2" t="str">
        <f t="shared" si="29"/>
        <v>NO</v>
      </c>
      <c r="BI80" s="2" t="str">
        <f t="shared" si="29"/>
        <v>NO</v>
      </c>
      <c r="BJ80" s="2" t="str">
        <f t="shared" si="29"/>
        <v>NO</v>
      </c>
      <c r="BK80" s="2" t="str">
        <f t="shared" si="29"/>
        <v>NO</v>
      </c>
      <c r="BL80" s="2" t="str">
        <f t="shared" si="29"/>
        <v>NO</v>
      </c>
      <c r="BM80" s="2" t="str">
        <f t="shared" si="29"/>
        <v>NO</v>
      </c>
      <c r="BN80" s="2" t="str">
        <f t="shared" si="29"/>
        <v>NO</v>
      </c>
      <c r="BO80" s="2" t="str">
        <f t="shared" si="29"/>
        <v>NO</v>
      </c>
      <c r="BP80" s="2" t="str">
        <f t="shared" si="29"/>
        <v>NO</v>
      </c>
      <c r="BQ80" s="2" t="str">
        <f aca="true" t="shared" si="30" ref="BQ80:CG80">IF(BQ55&lt;BQ10,"YES","NO")</f>
        <v>NO</v>
      </c>
      <c r="BR80" s="2" t="str">
        <f t="shared" si="30"/>
        <v>NO</v>
      </c>
      <c r="BS80" s="2" t="str">
        <f t="shared" si="30"/>
        <v>NO</v>
      </c>
      <c r="BT80" s="2" t="str">
        <f t="shared" si="30"/>
        <v>NO</v>
      </c>
      <c r="BU80" s="2" t="str">
        <f t="shared" si="30"/>
        <v>NO</v>
      </c>
      <c r="BV80" s="2" t="str">
        <f t="shared" si="30"/>
        <v>NO</v>
      </c>
      <c r="BW80" s="2" t="str">
        <f t="shared" si="30"/>
        <v>NO</v>
      </c>
      <c r="BX80" s="2" t="str">
        <f t="shared" si="30"/>
        <v>NO</v>
      </c>
      <c r="BY80" s="2" t="str">
        <f t="shared" si="30"/>
        <v>NO</v>
      </c>
      <c r="BZ80" s="2" t="str">
        <f t="shared" si="30"/>
        <v>NO</v>
      </c>
      <c r="CA80" s="2" t="str">
        <f t="shared" si="30"/>
        <v>NO</v>
      </c>
      <c r="CB80" s="2" t="str">
        <f t="shared" si="30"/>
        <v>NO</v>
      </c>
      <c r="CC80" s="2" t="str">
        <f t="shared" si="30"/>
        <v>NO</v>
      </c>
      <c r="CD80" s="2" t="str">
        <f t="shared" si="30"/>
        <v>NO</v>
      </c>
      <c r="CE80" s="2" t="str">
        <f t="shared" si="30"/>
        <v>NO</v>
      </c>
      <c r="CF80" s="2" t="str">
        <f t="shared" si="30"/>
        <v>NO</v>
      </c>
      <c r="CG80" s="2" t="str">
        <f t="shared" si="30"/>
        <v>NO</v>
      </c>
      <c r="CH80"/>
      <c r="CI80"/>
      <c r="CJ80"/>
      <c r="CK80"/>
      <c r="CL80"/>
      <c r="CM80"/>
      <c r="CN80"/>
      <c r="CO80"/>
      <c r="CP80"/>
      <c r="CQ80"/>
      <c r="CR80"/>
      <c r="CS80"/>
      <c r="CT80"/>
      <c r="CU80"/>
    </row>
    <row r="81" spans="2:99" ht="15">
      <c r="B81"/>
      <c r="C81" s="99" t="s">
        <v>140</v>
      </c>
      <c r="D81" s="2" t="str">
        <f aca="true" t="shared" si="31" ref="D81:AI81">IF(D56&lt;D10,"YES","NO")</f>
        <v>NO</v>
      </c>
      <c r="E81" s="2" t="str">
        <f t="shared" si="31"/>
        <v>NO</v>
      </c>
      <c r="F81" s="2" t="str">
        <f t="shared" si="31"/>
        <v>NO</v>
      </c>
      <c r="G81" s="2" t="str">
        <f t="shared" si="31"/>
        <v>NO</v>
      </c>
      <c r="H81" s="2" t="str">
        <f t="shared" si="31"/>
        <v>NO</v>
      </c>
      <c r="I81" s="2" t="str">
        <f t="shared" si="31"/>
        <v>NO</v>
      </c>
      <c r="J81" s="2" t="str">
        <f t="shared" si="31"/>
        <v>NO</v>
      </c>
      <c r="K81" s="2" t="str">
        <f t="shared" si="31"/>
        <v>NO</v>
      </c>
      <c r="L81" s="2" t="str">
        <f t="shared" si="31"/>
        <v>NO</v>
      </c>
      <c r="M81" s="2" t="str">
        <f t="shared" si="31"/>
        <v>NO</v>
      </c>
      <c r="N81" s="2" t="str">
        <f t="shared" si="31"/>
        <v>NO</v>
      </c>
      <c r="O81" s="2" t="str">
        <f t="shared" si="31"/>
        <v>NO</v>
      </c>
      <c r="P81" s="2" t="str">
        <f t="shared" si="31"/>
        <v>NO</v>
      </c>
      <c r="Q81" s="2" t="str">
        <f t="shared" si="31"/>
        <v>NO</v>
      </c>
      <c r="R81" s="2" t="str">
        <f t="shared" si="31"/>
        <v>NO</v>
      </c>
      <c r="S81" s="2" t="str">
        <f t="shared" si="31"/>
        <v>NO</v>
      </c>
      <c r="T81" s="2" t="str">
        <f t="shared" si="31"/>
        <v>NO</v>
      </c>
      <c r="U81" s="2" t="str">
        <f t="shared" si="31"/>
        <v>NO</v>
      </c>
      <c r="V81" s="2" t="str">
        <f t="shared" si="31"/>
        <v>NO</v>
      </c>
      <c r="W81" s="2" t="str">
        <f t="shared" si="31"/>
        <v>NO</v>
      </c>
      <c r="X81" s="2" t="str">
        <f t="shared" si="31"/>
        <v>NO</v>
      </c>
      <c r="Y81" s="2" t="str">
        <f t="shared" si="31"/>
        <v>NO</v>
      </c>
      <c r="Z81" s="2" t="str">
        <f t="shared" si="31"/>
        <v>NO</v>
      </c>
      <c r="AA81" s="2" t="str">
        <f t="shared" si="31"/>
        <v>NO</v>
      </c>
      <c r="AB81" s="2" t="str">
        <f t="shared" si="31"/>
        <v>NO</v>
      </c>
      <c r="AC81" s="2" t="str">
        <f t="shared" si="31"/>
        <v>NO</v>
      </c>
      <c r="AD81" s="2" t="str">
        <f t="shared" si="31"/>
        <v>NO</v>
      </c>
      <c r="AE81" s="2" t="str">
        <f t="shared" si="31"/>
        <v>NO</v>
      </c>
      <c r="AF81" s="2" t="str">
        <f t="shared" si="31"/>
        <v>NO</v>
      </c>
      <c r="AG81" s="2" t="str">
        <f t="shared" si="31"/>
        <v>NO</v>
      </c>
      <c r="AH81" s="2" t="str">
        <f t="shared" si="31"/>
        <v>NO</v>
      </c>
      <c r="AI81" s="2" t="str">
        <f t="shared" si="31"/>
        <v>NO</v>
      </c>
      <c r="AJ81" s="2" t="str">
        <f aca="true" t="shared" si="32" ref="AJ81:BO81">IF(AJ56&lt;AJ10,"YES","NO")</f>
        <v>NO</v>
      </c>
      <c r="AK81" s="2" t="str">
        <f t="shared" si="32"/>
        <v>NO</v>
      </c>
      <c r="AL81" s="2" t="str">
        <f t="shared" si="32"/>
        <v>NO</v>
      </c>
      <c r="AM81" s="2" t="str">
        <f t="shared" si="32"/>
        <v>NO</v>
      </c>
      <c r="AN81" s="2" t="str">
        <f t="shared" si="32"/>
        <v>NO</v>
      </c>
      <c r="AO81" s="2" t="str">
        <f t="shared" si="32"/>
        <v>NO</v>
      </c>
      <c r="AP81" s="2" t="str">
        <f t="shared" si="32"/>
        <v>NO</v>
      </c>
      <c r="AQ81" s="2" t="str">
        <f t="shared" si="32"/>
        <v>NO</v>
      </c>
      <c r="AR81" s="2" t="str">
        <f t="shared" si="32"/>
        <v>NO</v>
      </c>
      <c r="AS81" s="2" t="str">
        <f t="shared" si="32"/>
        <v>NO</v>
      </c>
      <c r="AT81" s="2" t="str">
        <f t="shared" si="32"/>
        <v>NO</v>
      </c>
      <c r="AU81" s="2" t="str">
        <f t="shared" si="32"/>
        <v>NO</v>
      </c>
      <c r="AV81" s="2" t="str">
        <f t="shared" si="32"/>
        <v>NO</v>
      </c>
      <c r="AW81" s="2" t="str">
        <f t="shared" si="32"/>
        <v>NO</v>
      </c>
      <c r="AX81" s="2" t="str">
        <f t="shared" si="32"/>
        <v>NO</v>
      </c>
      <c r="AY81" s="2" t="str">
        <f t="shared" si="32"/>
        <v>NO</v>
      </c>
      <c r="AZ81" s="2" t="str">
        <f t="shared" si="32"/>
        <v>NO</v>
      </c>
      <c r="BA81" s="2" t="str">
        <f t="shared" si="32"/>
        <v>NO</v>
      </c>
      <c r="BB81" s="2" t="str">
        <f t="shared" si="32"/>
        <v>NO</v>
      </c>
      <c r="BC81" s="2" t="str">
        <f t="shared" si="32"/>
        <v>NO</v>
      </c>
      <c r="BD81" s="2" t="str">
        <f t="shared" si="32"/>
        <v>NO</v>
      </c>
      <c r="BE81" s="2" t="str">
        <f t="shared" si="32"/>
        <v>NO</v>
      </c>
      <c r="BF81" s="2" t="str">
        <f t="shared" si="32"/>
        <v>NO</v>
      </c>
      <c r="BG81" s="2" t="str">
        <f t="shared" si="32"/>
        <v>NO</v>
      </c>
      <c r="BH81" s="2" t="str">
        <f t="shared" si="32"/>
        <v>NO</v>
      </c>
      <c r="BI81" s="2" t="str">
        <f t="shared" si="32"/>
        <v>NO</v>
      </c>
      <c r="BJ81" s="2" t="str">
        <f t="shared" si="32"/>
        <v>NO</v>
      </c>
      <c r="BK81" s="2" t="str">
        <f t="shared" si="32"/>
        <v>NO</v>
      </c>
      <c r="BL81" s="2" t="str">
        <f t="shared" si="32"/>
        <v>NO</v>
      </c>
      <c r="BM81" s="2" t="str">
        <f t="shared" si="32"/>
        <v>NO</v>
      </c>
      <c r="BN81" s="2" t="str">
        <f t="shared" si="32"/>
        <v>NO</v>
      </c>
      <c r="BO81" s="2" t="str">
        <f t="shared" si="32"/>
        <v>NO</v>
      </c>
      <c r="BP81" s="2" t="str">
        <f aca="true" t="shared" si="33" ref="BP81:CG81">IF(BP56&lt;BP10,"YES","NO")</f>
        <v>NO</v>
      </c>
      <c r="BQ81" s="2" t="str">
        <f t="shared" si="33"/>
        <v>NO</v>
      </c>
      <c r="BR81" s="2" t="str">
        <f t="shared" si="33"/>
        <v>NO</v>
      </c>
      <c r="BS81" s="2" t="str">
        <f t="shared" si="33"/>
        <v>NO</v>
      </c>
      <c r="BT81" s="2" t="str">
        <f t="shared" si="33"/>
        <v>NO</v>
      </c>
      <c r="BU81" s="2" t="str">
        <f t="shared" si="33"/>
        <v>NO</v>
      </c>
      <c r="BV81" s="2" t="str">
        <f t="shared" si="33"/>
        <v>NO</v>
      </c>
      <c r="BW81" s="2" t="str">
        <f t="shared" si="33"/>
        <v>NO</v>
      </c>
      <c r="BX81" s="2" t="str">
        <f t="shared" si="33"/>
        <v>NO</v>
      </c>
      <c r="BY81" s="2" t="str">
        <f t="shared" si="33"/>
        <v>NO</v>
      </c>
      <c r="BZ81" s="2" t="str">
        <f t="shared" si="33"/>
        <v>NO</v>
      </c>
      <c r="CA81" s="2" t="str">
        <f t="shared" si="33"/>
        <v>NO</v>
      </c>
      <c r="CB81" s="2" t="str">
        <f t="shared" si="33"/>
        <v>NO</v>
      </c>
      <c r="CC81" s="2" t="str">
        <f t="shared" si="33"/>
        <v>NO</v>
      </c>
      <c r="CD81" s="2" t="str">
        <f t="shared" si="33"/>
        <v>NO</v>
      </c>
      <c r="CE81" s="2" t="str">
        <f t="shared" si="33"/>
        <v>NO</v>
      </c>
      <c r="CF81" s="2" t="str">
        <f t="shared" si="33"/>
        <v>NO</v>
      </c>
      <c r="CG81" s="2" t="str">
        <f t="shared" si="33"/>
        <v>NO</v>
      </c>
      <c r="CH81"/>
      <c r="CI81"/>
      <c r="CJ81"/>
      <c r="CK81"/>
      <c r="CL81"/>
      <c r="CM81"/>
      <c r="CN81"/>
      <c r="CO81"/>
      <c r="CP81"/>
      <c r="CQ81"/>
      <c r="CR81"/>
      <c r="CS81"/>
      <c r="CT81"/>
      <c r="CU81"/>
    </row>
    <row r="82" spans="2:99" ht="15">
      <c r="B82"/>
      <c r="C82" s="99" t="s">
        <v>141</v>
      </c>
      <c r="D82" s="2" t="str">
        <f aca="true" t="shared" si="34" ref="D82:AI82">IF(D57&lt;D10,"YES","NO")</f>
        <v>NO</v>
      </c>
      <c r="E82" s="2" t="str">
        <f t="shared" si="34"/>
        <v>NO</v>
      </c>
      <c r="F82" s="2" t="str">
        <f t="shared" si="34"/>
        <v>NO</v>
      </c>
      <c r="G82" s="2" t="str">
        <f t="shared" si="34"/>
        <v>NO</v>
      </c>
      <c r="H82" s="2" t="str">
        <f t="shared" si="34"/>
        <v>NO</v>
      </c>
      <c r="I82" s="2" t="str">
        <f t="shared" si="34"/>
        <v>NO</v>
      </c>
      <c r="J82" s="2" t="str">
        <f t="shared" si="34"/>
        <v>NO</v>
      </c>
      <c r="K82" s="2" t="str">
        <f t="shared" si="34"/>
        <v>NO</v>
      </c>
      <c r="L82" s="2" t="str">
        <f t="shared" si="34"/>
        <v>NO</v>
      </c>
      <c r="M82" s="2" t="str">
        <f t="shared" si="34"/>
        <v>NO</v>
      </c>
      <c r="N82" s="2" t="str">
        <f t="shared" si="34"/>
        <v>NO</v>
      </c>
      <c r="O82" s="2" t="str">
        <f t="shared" si="34"/>
        <v>NO</v>
      </c>
      <c r="P82" s="2" t="str">
        <f t="shared" si="34"/>
        <v>NO</v>
      </c>
      <c r="Q82" s="2" t="str">
        <f t="shared" si="34"/>
        <v>NO</v>
      </c>
      <c r="R82" s="2" t="str">
        <f t="shared" si="34"/>
        <v>NO</v>
      </c>
      <c r="S82" s="2" t="str">
        <f t="shared" si="34"/>
        <v>NO</v>
      </c>
      <c r="T82" s="2" t="str">
        <f t="shared" si="34"/>
        <v>NO</v>
      </c>
      <c r="U82" s="2" t="str">
        <f t="shared" si="34"/>
        <v>NO</v>
      </c>
      <c r="V82" s="2" t="str">
        <f t="shared" si="34"/>
        <v>NO</v>
      </c>
      <c r="W82" s="2" t="str">
        <f t="shared" si="34"/>
        <v>NO</v>
      </c>
      <c r="X82" s="2" t="str">
        <f t="shared" si="34"/>
        <v>NO</v>
      </c>
      <c r="Y82" s="2" t="str">
        <f t="shared" si="34"/>
        <v>NO</v>
      </c>
      <c r="Z82" s="2" t="str">
        <f t="shared" si="34"/>
        <v>NO</v>
      </c>
      <c r="AA82" s="2" t="str">
        <f t="shared" si="34"/>
        <v>NO</v>
      </c>
      <c r="AB82" s="2" t="str">
        <f t="shared" si="34"/>
        <v>NO</v>
      </c>
      <c r="AC82" s="2" t="str">
        <f t="shared" si="34"/>
        <v>NO</v>
      </c>
      <c r="AD82" s="2" t="str">
        <f t="shared" si="34"/>
        <v>NO</v>
      </c>
      <c r="AE82" s="2" t="str">
        <f t="shared" si="34"/>
        <v>NO</v>
      </c>
      <c r="AF82" s="2" t="str">
        <f t="shared" si="34"/>
        <v>NO</v>
      </c>
      <c r="AG82" s="2" t="str">
        <f t="shared" si="34"/>
        <v>NO</v>
      </c>
      <c r="AH82" s="2" t="str">
        <f t="shared" si="34"/>
        <v>NO</v>
      </c>
      <c r="AI82" s="2" t="str">
        <f t="shared" si="34"/>
        <v>NO</v>
      </c>
      <c r="AJ82" s="2" t="str">
        <f aca="true" t="shared" si="35" ref="AJ82:BO82">IF(AJ57&lt;AJ10,"YES","NO")</f>
        <v>NO</v>
      </c>
      <c r="AK82" s="2" t="str">
        <f t="shared" si="35"/>
        <v>NO</v>
      </c>
      <c r="AL82" s="2" t="str">
        <f t="shared" si="35"/>
        <v>NO</v>
      </c>
      <c r="AM82" s="2" t="str">
        <f t="shared" si="35"/>
        <v>NO</v>
      </c>
      <c r="AN82" s="2" t="str">
        <f t="shared" si="35"/>
        <v>NO</v>
      </c>
      <c r="AO82" s="2" t="str">
        <f t="shared" si="35"/>
        <v>NO</v>
      </c>
      <c r="AP82" s="2" t="str">
        <f t="shared" si="35"/>
        <v>NO</v>
      </c>
      <c r="AQ82" s="2" t="str">
        <f t="shared" si="35"/>
        <v>NO</v>
      </c>
      <c r="AR82" s="2" t="str">
        <f t="shared" si="35"/>
        <v>NO</v>
      </c>
      <c r="AS82" s="2" t="str">
        <f t="shared" si="35"/>
        <v>NO</v>
      </c>
      <c r="AT82" s="2" t="str">
        <f t="shared" si="35"/>
        <v>NO</v>
      </c>
      <c r="AU82" s="2" t="str">
        <f t="shared" si="35"/>
        <v>NO</v>
      </c>
      <c r="AV82" s="2" t="str">
        <f t="shared" si="35"/>
        <v>NO</v>
      </c>
      <c r="AW82" s="2" t="str">
        <f t="shared" si="35"/>
        <v>NO</v>
      </c>
      <c r="AX82" s="2" t="str">
        <f t="shared" si="35"/>
        <v>NO</v>
      </c>
      <c r="AY82" s="2" t="str">
        <f t="shared" si="35"/>
        <v>NO</v>
      </c>
      <c r="AZ82" s="2" t="str">
        <f t="shared" si="35"/>
        <v>NO</v>
      </c>
      <c r="BA82" s="2" t="str">
        <f t="shared" si="35"/>
        <v>NO</v>
      </c>
      <c r="BB82" s="2" t="str">
        <f t="shared" si="35"/>
        <v>NO</v>
      </c>
      <c r="BC82" s="2" t="str">
        <f t="shared" si="35"/>
        <v>NO</v>
      </c>
      <c r="BD82" s="2" t="str">
        <f t="shared" si="35"/>
        <v>NO</v>
      </c>
      <c r="BE82" s="2" t="str">
        <f t="shared" si="35"/>
        <v>NO</v>
      </c>
      <c r="BF82" s="2" t="str">
        <f t="shared" si="35"/>
        <v>NO</v>
      </c>
      <c r="BG82" s="2" t="str">
        <f t="shared" si="35"/>
        <v>NO</v>
      </c>
      <c r="BH82" s="2" t="str">
        <f t="shared" si="35"/>
        <v>NO</v>
      </c>
      <c r="BI82" s="2" t="str">
        <f t="shared" si="35"/>
        <v>NO</v>
      </c>
      <c r="BJ82" s="2" t="str">
        <f t="shared" si="35"/>
        <v>NO</v>
      </c>
      <c r="BK82" s="2" t="str">
        <f t="shared" si="35"/>
        <v>NO</v>
      </c>
      <c r="BL82" s="2" t="str">
        <f t="shared" si="35"/>
        <v>NO</v>
      </c>
      <c r="BM82" s="2" t="str">
        <f t="shared" si="35"/>
        <v>NO</v>
      </c>
      <c r="BN82" s="2" t="str">
        <f t="shared" si="35"/>
        <v>NO</v>
      </c>
      <c r="BO82" s="2" t="str">
        <f t="shared" si="35"/>
        <v>NO</v>
      </c>
      <c r="BP82" s="2" t="str">
        <f aca="true" t="shared" si="36" ref="BP82:CG82">IF(BP57&lt;BP10,"YES","NO")</f>
        <v>NO</v>
      </c>
      <c r="BQ82" s="2" t="str">
        <f t="shared" si="36"/>
        <v>NO</v>
      </c>
      <c r="BR82" s="2" t="str">
        <f t="shared" si="36"/>
        <v>NO</v>
      </c>
      <c r="BS82" s="2" t="str">
        <f t="shared" si="36"/>
        <v>NO</v>
      </c>
      <c r="BT82" s="2" t="str">
        <f t="shared" si="36"/>
        <v>NO</v>
      </c>
      <c r="BU82" s="2" t="str">
        <f t="shared" si="36"/>
        <v>NO</v>
      </c>
      <c r="BV82" s="2" t="str">
        <f t="shared" si="36"/>
        <v>NO</v>
      </c>
      <c r="BW82" s="2" t="str">
        <f t="shared" si="36"/>
        <v>NO</v>
      </c>
      <c r="BX82" s="2" t="str">
        <f t="shared" si="36"/>
        <v>NO</v>
      </c>
      <c r="BY82" s="2" t="str">
        <f t="shared" si="36"/>
        <v>NO</v>
      </c>
      <c r="BZ82" s="2" t="str">
        <f t="shared" si="36"/>
        <v>NO</v>
      </c>
      <c r="CA82" s="2" t="str">
        <f t="shared" si="36"/>
        <v>NO</v>
      </c>
      <c r="CB82" s="2" t="str">
        <f t="shared" si="36"/>
        <v>NO</v>
      </c>
      <c r="CC82" s="2" t="str">
        <f t="shared" si="36"/>
        <v>NO</v>
      </c>
      <c r="CD82" s="2" t="str">
        <f t="shared" si="36"/>
        <v>NO</v>
      </c>
      <c r="CE82" s="2" t="str">
        <f t="shared" si="36"/>
        <v>NO</v>
      </c>
      <c r="CF82" s="2" t="str">
        <f t="shared" si="36"/>
        <v>NO</v>
      </c>
      <c r="CG82" s="2" t="str">
        <f t="shared" si="36"/>
        <v>NO</v>
      </c>
      <c r="CH82"/>
      <c r="CI82"/>
      <c r="CJ82"/>
      <c r="CK82"/>
      <c r="CL82"/>
      <c r="CM82"/>
      <c r="CN82"/>
      <c r="CO82"/>
      <c r="CP82"/>
      <c r="CQ82"/>
      <c r="CR82"/>
      <c r="CS82"/>
      <c r="CT82"/>
      <c r="CU82"/>
    </row>
    <row r="83" spans="2:99" ht="15">
      <c r="B83"/>
      <c r="C83" s="99" t="s">
        <v>142</v>
      </c>
      <c r="D83" s="2" t="str">
        <f aca="true" t="shared" si="37" ref="D83:AI83">IF(D59&lt;D10,"YES","NO")</f>
        <v>NO</v>
      </c>
      <c r="E83" s="2" t="str">
        <f t="shared" si="37"/>
        <v>NO</v>
      </c>
      <c r="F83" s="2" t="str">
        <f t="shared" si="37"/>
        <v>NO</v>
      </c>
      <c r="G83" s="2" t="str">
        <f t="shared" si="37"/>
        <v>NO</v>
      </c>
      <c r="H83" s="2" t="str">
        <f t="shared" si="37"/>
        <v>NO</v>
      </c>
      <c r="I83" s="2" t="str">
        <f t="shared" si="37"/>
        <v>NO</v>
      </c>
      <c r="J83" s="2" t="str">
        <f t="shared" si="37"/>
        <v>NO</v>
      </c>
      <c r="K83" s="2" t="str">
        <f t="shared" si="37"/>
        <v>NO</v>
      </c>
      <c r="L83" s="2" t="str">
        <f t="shared" si="37"/>
        <v>NO</v>
      </c>
      <c r="M83" s="2" t="str">
        <f t="shared" si="37"/>
        <v>NO</v>
      </c>
      <c r="N83" s="2" t="str">
        <f t="shared" si="37"/>
        <v>NO</v>
      </c>
      <c r="O83" s="2" t="str">
        <f t="shared" si="37"/>
        <v>NO</v>
      </c>
      <c r="P83" s="2" t="str">
        <f t="shared" si="37"/>
        <v>NO</v>
      </c>
      <c r="Q83" s="2" t="str">
        <f t="shared" si="37"/>
        <v>NO</v>
      </c>
      <c r="R83" s="2" t="str">
        <f t="shared" si="37"/>
        <v>NO</v>
      </c>
      <c r="S83" s="2" t="str">
        <f t="shared" si="37"/>
        <v>NO</v>
      </c>
      <c r="T83" s="2" t="str">
        <f t="shared" si="37"/>
        <v>NO</v>
      </c>
      <c r="U83" s="2" t="str">
        <f t="shared" si="37"/>
        <v>NO</v>
      </c>
      <c r="V83" s="2" t="str">
        <f t="shared" si="37"/>
        <v>NO</v>
      </c>
      <c r="W83" s="2" t="str">
        <f t="shared" si="37"/>
        <v>NO</v>
      </c>
      <c r="X83" s="2" t="str">
        <f t="shared" si="37"/>
        <v>NO</v>
      </c>
      <c r="Y83" s="2" t="str">
        <f t="shared" si="37"/>
        <v>NO</v>
      </c>
      <c r="Z83" s="2" t="str">
        <f t="shared" si="37"/>
        <v>NO</v>
      </c>
      <c r="AA83" s="2" t="str">
        <f t="shared" si="37"/>
        <v>NO</v>
      </c>
      <c r="AB83" s="2" t="str">
        <f t="shared" si="37"/>
        <v>NO</v>
      </c>
      <c r="AC83" s="2" t="str">
        <f t="shared" si="37"/>
        <v>NO</v>
      </c>
      <c r="AD83" s="2" t="str">
        <f t="shared" si="37"/>
        <v>NO</v>
      </c>
      <c r="AE83" s="2" t="str">
        <f t="shared" si="37"/>
        <v>NO</v>
      </c>
      <c r="AF83" s="2" t="str">
        <f t="shared" si="37"/>
        <v>NO</v>
      </c>
      <c r="AG83" s="2" t="str">
        <f t="shared" si="37"/>
        <v>NO</v>
      </c>
      <c r="AH83" s="2" t="str">
        <f t="shared" si="37"/>
        <v>NO</v>
      </c>
      <c r="AI83" s="2" t="str">
        <f t="shared" si="37"/>
        <v>NO</v>
      </c>
      <c r="AJ83" s="2" t="str">
        <f aca="true" t="shared" si="38" ref="AJ83:BO83">IF(AJ59&lt;AJ10,"YES","NO")</f>
        <v>NO</v>
      </c>
      <c r="AK83" s="2" t="str">
        <f t="shared" si="38"/>
        <v>NO</v>
      </c>
      <c r="AL83" s="2" t="str">
        <f t="shared" si="38"/>
        <v>NO</v>
      </c>
      <c r="AM83" s="2" t="str">
        <f t="shared" si="38"/>
        <v>NO</v>
      </c>
      <c r="AN83" s="2" t="str">
        <f t="shared" si="38"/>
        <v>NO</v>
      </c>
      <c r="AO83" s="2" t="str">
        <f t="shared" si="38"/>
        <v>NO</v>
      </c>
      <c r="AP83" s="2" t="str">
        <f t="shared" si="38"/>
        <v>NO</v>
      </c>
      <c r="AQ83" s="2" t="str">
        <f t="shared" si="38"/>
        <v>NO</v>
      </c>
      <c r="AR83" s="2" t="str">
        <f t="shared" si="38"/>
        <v>NO</v>
      </c>
      <c r="AS83" s="2" t="str">
        <f t="shared" si="38"/>
        <v>NO</v>
      </c>
      <c r="AT83" s="2" t="str">
        <f t="shared" si="38"/>
        <v>NO</v>
      </c>
      <c r="AU83" s="2" t="str">
        <f t="shared" si="38"/>
        <v>NO</v>
      </c>
      <c r="AV83" s="2" t="str">
        <f t="shared" si="38"/>
        <v>NO</v>
      </c>
      <c r="AW83" s="2" t="str">
        <f t="shared" si="38"/>
        <v>NO</v>
      </c>
      <c r="AX83" s="2" t="str">
        <f t="shared" si="38"/>
        <v>NO</v>
      </c>
      <c r="AY83" s="2" t="str">
        <f t="shared" si="38"/>
        <v>NO</v>
      </c>
      <c r="AZ83" s="2" t="str">
        <f t="shared" si="38"/>
        <v>NO</v>
      </c>
      <c r="BA83" s="2" t="str">
        <f t="shared" si="38"/>
        <v>NO</v>
      </c>
      <c r="BB83" s="2" t="str">
        <f t="shared" si="38"/>
        <v>NO</v>
      </c>
      <c r="BC83" s="2" t="str">
        <f t="shared" si="38"/>
        <v>NO</v>
      </c>
      <c r="BD83" s="2" t="str">
        <f t="shared" si="38"/>
        <v>NO</v>
      </c>
      <c r="BE83" s="2" t="str">
        <f t="shared" si="38"/>
        <v>NO</v>
      </c>
      <c r="BF83" s="2" t="str">
        <f t="shared" si="38"/>
        <v>NO</v>
      </c>
      <c r="BG83" s="2" t="str">
        <f t="shared" si="38"/>
        <v>NO</v>
      </c>
      <c r="BH83" s="2" t="str">
        <f t="shared" si="38"/>
        <v>NO</v>
      </c>
      <c r="BI83" s="2" t="str">
        <f t="shared" si="38"/>
        <v>NO</v>
      </c>
      <c r="BJ83" s="2" t="str">
        <f t="shared" si="38"/>
        <v>NO</v>
      </c>
      <c r="BK83" s="2" t="str">
        <f t="shared" si="38"/>
        <v>NO</v>
      </c>
      <c r="BL83" s="2" t="str">
        <f t="shared" si="38"/>
        <v>NO</v>
      </c>
      <c r="BM83" s="2" t="str">
        <f t="shared" si="38"/>
        <v>NO</v>
      </c>
      <c r="BN83" s="2" t="str">
        <f t="shared" si="38"/>
        <v>NO</v>
      </c>
      <c r="BO83" s="2" t="str">
        <f t="shared" si="38"/>
        <v>NO</v>
      </c>
      <c r="BP83" s="2" t="str">
        <f aca="true" t="shared" si="39" ref="BP83:CG83">IF(BP59&lt;BP10,"YES","NO")</f>
        <v>NO</v>
      </c>
      <c r="BQ83" s="2" t="str">
        <f t="shared" si="39"/>
        <v>NO</v>
      </c>
      <c r="BR83" s="2" t="str">
        <f t="shared" si="39"/>
        <v>NO</v>
      </c>
      <c r="BS83" s="2" t="str">
        <f t="shared" si="39"/>
        <v>NO</v>
      </c>
      <c r="BT83" s="2" t="str">
        <f t="shared" si="39"/>
        <v>NO</v>
      </c>
      <c r="BU83" s="2" t="str">
        <f t="shared" si="39"/>
        <v>NO</v>
      </c>
      <c r="BV83" s="2" t="str">
        <f t="shared" si="39"/>
        <v>NO</v>
      </c>
      <c r="BW83" s="2" t="str">
        <f t="shared" si="39"/>
        <v>NO</v>
      </c>
      <c r="BX83" s="2" t="str">
        <f t="shared" si="39"/>
        <v>NO</v>
      </c>
      <c r="BY83" s="2" t="str">
        <f t="shared" si="39"/>
        <v>NO</v>
      </c>
      <c r="BZ83" s="2" t="str">
        <f t="shared" si="39"/>
        <v>NO</v>
      </c>
      <c r="CA83" s="2" t="str">
        <f t="shared" si="39"/>
        <v>NO</v>
      </c>
      <c r="CB83" s="2" t="str">
        <f t="shared" si="39"/>
        <v>NO</v>
      </c>
      <c r="CC83" s="2" t="str">
        <f t="shared" si="39"/>
        <v>NO</v>
      </c>
      <c r="CD83" s="2" t="str">
        <f t="shared" si="39"/>
        <v>NO</v>
      </c>
      <c r="CE83" s="2" t="str">
        <f t="shared" si="39"/>
        <v>NO</v>
      </c>
      <c r="CF83" s="2" t="str">
        <f t="shared" si="39"/>
        <v>NO</v>
      </c>
      <c r="CG83" s="2" t="str">
        <f t="shared" si="39"/>
        <v>NO</v>
      </c>
      <c r="CH83"/>
      <c r="CI83"/>
      <c r="CJ83"/>
      <c r="CK83"/>
      <c r="CL83"/>
      <c r="CM83"/>
      <c r="CN83"/>
      <c r="CO83"/>
      <c r="CP83"/>
      <c r="CQ83"/>
      <c r="CR83"/>
      <c r="CS83"/>
      <c r="CT83"/>
      <c r="CU83"/>
    </row>
    <row r="84" spans="2:99" ht="15">
      <c r="B84"/>
      <c r="C84" s="99" t="s">
        <v>143</v>
      </c>
      <c r="D84" s="2" t="str">
        <f aca="true" t="shared" si="40" ref="D84:AI84">IF(D58&lt;D10,"YES","NO")</f>
        <v>NO</v>
      </c>
      <c r="E84" s="2" t="str">
        <f t="shared" si="40"/>
        <v>NO</v>
      </c>
      <c r="F84" s="2" t="str">
        <f t="shared" si="40"/>
        <v>NO</v>
      </c>
      <c r="G84" s="2" t="str">
        <f t="shared" si="40"/>
        <v>NO</v>
      </c>
      <c r="H84" s="2" t="str">
        <f t="shared" si="40"/>
        <v>NO</v>
      </c>
      <c r="I84" s="2" t="str">
        <f t="shared" si="40"/>
        <v>NO</v>
      </c>
      <c r="J84" s="2" t="str">
        <f t="shared" si="40"/>
        <v>NO</v>
      </c>
      <c r="K84" s="2" t="str">
        <f t="shared" si="40"/>
        <v>NO</v>
      </c>
      <c r="L84" s="2" t="str">
        <f t="shared" si="40"/>
        <v>NO</v>
      </c>
      <c r="M84" s="2" t="str">
        <f t="shared" si="40"/>
        <v>NO</v>
      </c>
      <c r="N84" s="2" t="str">
        <f t="shared" si="40"/>
        <v>NO</v>
      </c>
      <c r="O84" s="2" t="str">
        <f t="shared" si="40"/>
        <v>NO</v>
      </c>
      <c r="P84" s="2" t="str">
        <f t="shared" si="40"/>
        <v>NO</v>
      </c>
      <c r="Q84" s="2" t="str">
        <f t="shared" si="40"/>
        <v>NO</v>
      </c>
      <c r="R84" s="2" t="str">
        <f t="shared" si="40"/>
        <v>NO</v>
      </c>
      <c r="S84" s="2" t="str">
        <f t="shared" si="40"/>
        <v>NO</v>
      </c>
      <c r="T84" s="2" t="str">
        <f t="shared" si="40"/>
        <v>NO</v>
      </c>
      <c r="U84" s="2" t="str">
        <f t="shared" si="40"/>
        <v>NO</v>
      </c>
      <c r="V84" s="2" t="str">
        <f t="shared" si="40"/>
        <v>NO</v>
      </c>
      <c r="W84" s="2" t="str">
        <f t="shared" si="40"/>
        <v>NO</v>
      </c>
      <c r="X84" s="2" t="str">
        <f t="shared" si="40"/>
        <v>NO</v>
      </c>
      <c r="Y84" s="2" t="str">
        <f t="shared" si="40"/>
        <v>NO</v>
      </c>
      <c r="Z84" s="2" t="str">
        <f t="shared" si="40"/>
        <v>NO</v>
      </c>
      <c r="AA84" s="2" t="str">
        <f t="shared" si="40"/>
        <v>NO</v>
      </c>
      <c r="AB84" s="2" t="str">
        <f t="shared" si="40"/>
        <v>NO</v>
      </c>
      <c r="AC84" s="2" t="str">
        <f t="shared" si="40"/>
        <v>NO</v>
      </c>
      <c r="AD84" s="2" t="str">
        <f t="shared" si="40"/>
        <v>NO</v>
      </c>
      <c r="AE84" s="2" t="str">
        <f t="shared" si="40"/>
        <v>NO</v>
      </c>
      <c r="AF84" s="2" t="str">
        <f t="shared" si="40"/>
        <v>NO</v>
      </c>
      <c r="AG84" s="2" t="str">
        <f t="shared" si="40"/>
        <v>NO</v>
      </c>
      <c r="AH84" s="2" t="str">
        <f t="shared" si="40"/>
        <v>NO</v>
      </c>
      <c r="AI84" s="2" t="str">
        <f t="shared" si="40"/>
        <v>NO</v>
      </c>
      <c r="AJ84" s="2" t="str">
        <f aca="true" t="shared" si="41" ref="AJ84:BO84">IF(AJ58&lt;AJ10,"YES","NO")</f>
        <v>NO</v>
      </c>
      <c r="AK84" s="2" t="str">
        <f t="shared" si="41"/>
        <v>NO</v>
      </c>
      <c r="AL84" s="2" t="str">
        <f t="shared" si="41"/>
        <v>NO</v>
      </c>
      <c r="AM84" s="2" t="str">
        <f t="shared" si="41"/>
        <v>NO</v>
      </c>
      <c r="AN84" s="2" t="str">
        <f t="shared" si="41"/>
        <v>NO</v>
      </c>
      <c r="AO84" s="2" t="str">
        <f t="shared" si="41"/>
        <v>NO</v>
      </c>
      <c r="AP84" s="2" t="str">
        <f t="shared" si="41"/>
        <v>NO</v>
      </c>
      <c r="AQ84" s="2" t="str">
        <f t="shared" si="41"/>
        <v>NO</v>
      </c>
      <c r="AR84" s="2" t="str">
        <f t="shared" si="41"/>
        <v>NO</v>
      </c>
      <c r="AS84" s="2" t="str">
        <f t="shared" si="41"/>
        <v>NO</v>
      </c>
      <c r="AT84" s="2" t="str">
        <f t="shared" si="41"/>
        <v>NO</v>
      </c>
      <c r="AU84" s="2" t="str">
        <f t="shared" si="41"/>
        <v>NO</v>
      </c>
      <c r="AV84" s="2" t="str">
        <f t="shared" si="41"/>
        <v>NO</v>
      </c>
      <c r="AW84" s="2" t="str">
        <f t="shared" si="41"/>
        <v>NO</v>
      </c>
      <c r="AX84" s="2" t="str">
        <f t="shared" si="41"/>
        <v>NO</v>
      </c>
      <c r="AY84" s="2" t="str">
        <f t="shared" si="41"/>
        <v>NO</v>
      </c>
      <c r="AZ84" s="2" t="str">
        <f t="shared" si="41"/>
        <v>NO</v>
      </c>
      <c r="BA84" s="2" t="str">
        <f t="shared" si="41"/>
        <v>NO</v>
      </c>
      <c r="BB84" s="2" t="str">
        <f t="shared" si="41"/>
        <v>NO</v>
      </c>
      <c r="BC84" s="2" t="str">
        <f t="shared" si="41"/>
        <v>NO</v>
      </c>
      <c r="BD84" s="2" t="str">
        <f t="shared" si="41"/>
        <v>NO</v>
      </c>
      <c r="BE84" s="2" t="str">
        <f t="shared" si="41"/>
        <v>NO</v>
      </c>
      <c r="BF84" s="2" t="str">
        <f t="shared" si="41"/>
        <v>NO</v>
      </c>
      <c r="BG84" s="2" t="str">
        <f t="shared" si="41"/>
        <v>NO</v>
      </c>
      <c r="BH84" s="2" t="str">
        <f t="shared" si="41"/>
        <v>NO</v>
      </c>
      <c r="BI84" s="2" t="str">
        <f t="shared" si="41"/>
        <v>NO</v>
      </c>
      <c r="BJ84" s="2" t="str">
        <f t="shared" si="41"/>
        <v>NO</v>
      </c>
      <c r="BK84" s="2" t="str">
        <f t="shared" si="41"/>
        <v>NO</v>
      </c>
      <c r="BL84" s="2" t="str">
        <f t="shared" si="41"/>
        <v>NO</v>
      </c>
      <c r="BM84" s="2" t="str">
        <f t="shared" si="41"/>
        <v>NO</v>
      </c>
      <c r="BN84" s="2" t="str">
        <f t="shared" si="41"/>
        <v>NO</v>
      </c>
      <c r="BO84" s="2" t="str">
        <f t="shared" si="41"/>
        <v>NO</v>
      </c>
      <c r="BP84" s="2" t="str">
        <f aca="true" t="shared" si="42" ref="BP84:CG84">IF(BP58&lt;BP10,"YES","NO")</f>
        <v>NO</v>
      </c>
      <c r="BQ84" s="2" t="str">
        <f t="shared" si="42"/>
        <v>NO</v>
      </c>
      <c r="BR84" s="2" t="str">
        <f t="shared" si="42"/>
        <v>NO</v>
      </c>
      <c r="BS84" s="2" t="str">
        <f t="shared" si="42"/>
        <v>NO</v>
      </c>
      <c r="BT84" s="2" t="str">
        <f t="shared" si="42"/>
        <v>NO</v>
      </c>
      <c r="BU84" s="2" t="str">
        <f t="shared" si="42"/>
        <v>NO</v>
      </c>
      <c r="BV84" s="2" t="str">
        <f t="shared" si="42"/>
        <v>NO</v>
      </c>
      <c r="BW84" s="2" t="str">
        <f t="shared" si="42"/>
        <v>NO</v>
      </c>
      <c r="BX84" s="2" t="str">
        <f t="shared" si="42"/>
        <v>NO</v>
      </c>
      <c r="BY84" s="2" t="str">
        <f t="shared" si="42"/>
        <v>NO</v>
      </c>
      <c r="BZ84" s="2" t="str">
        <f t="shared" si="42"/>
        <v>NO</v>
      </c>
      <c r="CA84" s="2" t="str">
        <f t="shared" si="42"/>
        <v>NO</v>
      </c>
      <c r="CB84" s="2" t="str">
        <f t="shared" si="42"/>
        <v>NO</v>
      </c>
      <c r="CC84" s="2" t="str">
        <f t="shared" si="42"/>
        <v>NO</v>
      </c>
      <c r="CD84" s="2" t="str">
        <f t="shared" si="42"/>
        <v>NO</v>
      </c>
      <c r="CE84" s="2" t="str">
        <f t="shared" si="42"/>
        <v>NO</v>
      </c>
      <c r="CF84" s="2" t="str">
        <f t="shared" si="42"/>
        <v>NO</v>
      </c>
      <c r="CG84" s="2" t="str">
        <f t="shared" si="42"/>
        <v>NO</v>
      </c>
      <c r="CH84"/>
      <c r="CI84"/>
      <c r="CJ84"/>
      <c r="CK84"/>
      <c r="CL84"/>
      <c r="CM84"/>
      <c r="CN84"/>
      <c r="CO84"/>
      <c r="CP84"/>
      <c r="CQ84"/>
      <c r="CR84"/>
      <c r="CS84"/>
      <c r="CT84"/>
      <c r="CU84"/>
    </row>
    <row r="85" spans="2:99" ht="15">
      <c r="B85"/>
      <c r="C85" s="99" t="s">
        <v>144</v>
      </c>
      <c r="D85" s="2" t="str">
        <f aca="true" t="shared" si="43" ref="D85:AI85">IF(D60&lt;D10,"YES","NO")</f>
        <v>NO</v>
      </c>
      <c r="E85" s="2" t="str">
        <f t="shared" si="43"/>
        <v>NO</v>
      </c>
      <c r="F85" s="2" t="str">
        <f t="shared" si="43"/>
        <v>NO</v>
      </c>
      <c r="G85" s="2" t="str">
        <f t="shared" si="43"/>
        <v>NO</v>
      </c>
      <c r="H85" s="2" t="str">
        <f t="shared" si="43"/>
        <v>NO</v>
      </c>
      <c r="I85" s="2" t="str">
        <f t="shared" si="43"/>
        <v>NO</v>
      </c>
      <c r="J85" s="2" t="str">
        <f t="shared" si="43"/>
        <v>NO</v>
      </c>
      <c r="K85" s="2" t="str">
        <f t="shared" si="43"/>
        <v>NO</v>
      </c>
      <c r="L85" s="2" t="str">
        <f t="shared" si="43"/>
        <v>NO</v>
      </c>
      <c r="M85" s="2" t="str">
        <f t="shared" si="43"/>
        <v>NO</v>
      </c>
      <c r="N85" s="2" t="str">
        <f t="shared" si="43"/>
        <v>NO</v>
      </c>
      <c r="O85" s="2" t="str">
        <f t="shared" si="43"/>
        <v>NO</v>
      </c>
      <c r="P85" s="2" t="str">
        <f t="shared" si="43"/>
        <v>NO</v>
      </c>
      <c r="Q85" s="2" t="str">
        <f t="shared" si="43"/>
        <v>NO</v>
      </c>
      <c r="R85" s="2" t="str">
        <f t="shared" si="43"/>
        <v>NO</v>
      </c>
      <c r="S85" s="2" t="str">
        <f t="shared" si="43"/>
        <v>NO</v>
      </c>
      <c r="T85" s="2" t="str">
        <f t="shared" si="43"/>
        <v>NO</v>
      </c>
      <c r="U85" s="2" t="str">
        <f t="shared" si="43"/>
        <v>NO</v>
      </c>
      <c r="V85" s="2" t="str">
        <f t="shared" si="43"/>
        <v>NO</v>
      </c>
      <c r="W85" s="2" t="str">
        <f t="shared" si="43"/>
        <v>NO</v>
      </c>
      <c r="X85" s="2" t="str">
        <f t="shared" si="43"/>
        <v>NO</v>
      </c>
      <c r="Y85" s="2" t="str">
        <f t="shared" si="43"/>
        <v>NO</v>
      </c>
      <c r="Z85" s="2" t="str">
        <f t="shared" si="43"/>
        <v>NO</v>
      </c>
      <c r="AA85" s="2" t="str">
        <f t="shared" si="43"/>
        <v>NO</v>
      </c>
      <c r="AB85" s="2" t="str">
        <f t="shared" si="43"/>
        <v>NO</v>
      </c>
      <c r="AC85" s="2" t="str">
        <f t="shared" si="43"/>
        <v>NO</v>
      </c>
      <c r="AD85" s="2" t="str">
        <f t="shared" si="43"/>
        <v>NO</v>
      </c>
      <c r="AE85" s="2" t="str">
        <f t="shared" si="43"/>
        <v>NO</v>
      </c>
      <c r="AF85" s="2" t="str">
        <f t="shared" si="43"/>
        <v>NO</v>
      </c>
      <c r="AG85" s="2" t="str">
        <f t="shared" si="43"/>
        <v>NO</v>
      </c>
      <c r="AH85" s="2" t="str">
        <f t="shared" si="43"/>
        <v>NO</v>
      </c>
      <c r="AI85" s="2" t="str">
        <f t="shared" si="43"/>
        <v>NO</v>
      </c>
      <c r="AJ85" s="2" t="str">
        <f aca="true" t="shared" si="44" ref="AJ85:BO85">IF(AJ60&lt;AJ10,"YES","NO")</f>
        <v>NO</v>
      </c>
      <c r="AK85" s="2" t="str">
        <f t="shared" si="44"/>
        <v>NO</v>
      </c>
      <c r="AL85" s="2" t="str">
        <f t="shared" si="44"/>
        <v>NO</v>
      </c>
      <c r="AM85" s="2" t="str">
        <f t="shared" si="44"/>
        <v>NO</v>
      </c>
      <c r="AN85" s="2" t="str">
        <f t="shared" si="44"/>
        <v>NO</v>
      </c>
      <c r="AO85" s="2" t="str">
        <f t="shared" si="44"/>
        <v>NO</v>
      </c>
      <c r="AP85" s="2" t="str">
        <f t="shared" si="44"/>
        <v>NO</v>
      </c>
      <c r="AQ85" s="2" t="str">
        <f t="shared" si="44"/>
        <v>NO</v>
      </c>
      <c r="AR85" s="2" t="str">
        <f t="shared" si="44"/>
        <v>NO</v>
      </c>
      <c r="AS85" s="2" t="str">
        <f t="shared" si="44"/>
        <v>NO</v>
      </c>
      <c r="AT85" s="2" t="str">
        <f t="shared" si="44"/>
        <v>NO</v>
      </c>
      <c r="AU85" s="2" t="str">
        <f t="shared" si="44"/>
        <v>NO</v>
      </c>
      <c r="AV85" s="2" t="str">
        <f t="shared" si="44"/>
        <v>NO</v>
      </c>
      <c r="AW85" s="2" t="str">
        <f t="shared" si="44"/>
        <v>NO</v>
      </c>
      <c r="AX85" s="2" t="str">
        <f t="shared" si="44"/>
        <v>NO</v>
      </c>
      <c r="AY85" s="2" t="str">
        <f t="shared" si="44"/>
        <v>NO</v>
      </c>
      <c r="AZ85" s="2" t="str">
        <f t="shared" si="44"/>
        <v>NO</v>
      </c>
      <c r="BA85" s="2" t="str">
        <f t="shared" si="44"/>
        <v>NO</v>
      </c>
      <c r="BB85" s="2" t="str">
        <f t="shared" si="44"/>
        <v>NO</v>
      </c>
      <c r="BC85" s="2" t="str">
        <f t="shared" si="44"/>
        <v>NO</v>
      </c>
      <c r="BD85" s="2" t="str">
        <f t="shared" si="44"/>
        <v>NO</v>
      </c>
      <c r="BE85" s="2" t="str">
        <f t="shared" si="44"/>
        <v>NO</v>
      </c>
      <c r="BF85" s="2" t="str">
        <f t="shared" si="44"/>
        <v>NO</v>
      </c>
      <c r="BG85" s="2" t="str">
        <f t="shared" si="44"/>
        <v>NO</v>
      </c>
      <c r="BH85" s="2" t="str">
        <f t="shared" si="44"/>
        <v>NO</v>
      </c>
      <c r="BI85" s="2" t="str">
        <f t="shared" si="44"/>
        <v>NO</v>
      </c>
      <c r="BJ85" s="2" t="str">
        <f t="shared" si="44"/>
        <v>NO</v>
      </c>
      <c r="BK85" s="2" t="str">
        <f t="shared" si="44"/>
        <v>NO</v>
      </c>
      <c r="BL85" s="2" t="str">
        <f t="shared" si="44"/>
        <v>NO</v>
      </c>
      <c r="BM85" s="2" t="str">
        <f t="shared" si="44"/>
        <v>NO</v>
      </c>
      <c r="BN85" s="2" t="str">
        <f t="shared" si="44"/>
        <v>NO</v>
      </c>
      <c r="BO85" s="2" t="str">
        <f t="shared" si="44"/>
        <v>NO</v>
      </c>
      <c r="BP85" s="2" t="str">
        <f aca="true" t="shared" si="45" ref="BP85:CG85">IF(BP60&lt;BP10,"YES","NO")</f>
        <v>NO</v>
      </c>
      <c r="BQ85" s="2" t="str">
        <f t="shared" si="45"/>
        <v>NO</v>
      </c>
      <c r="BR85" s="2" t="str">
        <f t="shared" si="45"/>
        <v>NO</v>
      </c>
      <c r="BS85" s="2" t="str">
        <f t="shared" si="45"/>
        <v>NO</v>
      </c>
      <c r="BT85" s="2" t="str">
        <f t="shared" si="45"/>
        <v>NO</v>
      </c>
      <c r="BU85" s="2" t="str">
        <f t="shared" si="45"/>
        <v>NO</v>
      </c>
      <c r="BV85" s="2" t="str">
        <f t="shared" si="45"/>
        <v>NO</v>
      </c>
      <c r="BW85" s="2" t="str">
        <f t="shared" si="45"/>
        <v>NO</v>
      </c>
      <c r="BX85" s="2" t="str">
        <f t="shared" si="45"/>
        <v>NO</v>
      </c>
      <c r="BY85" s="2" t="str">
        <f t="shared" si="45"/>
        <v>NO</v>
      </c>
      <c r="BZ85" s="2" t="str">
        <f t="shared" si="45"/>
        <v>NO</v>
      </c>
      <c r="CA85" s="2" t="str">
        <f t="shared" si="45"/>
        <v>NO</v>
      </c>
      <c r="CB85" s="2" t="str">
        <f t="shared" si="45"/>
        <v>NO</v>
      </c>
      <c r="CC85" s="2" t="str">
        <f t="shared" si="45"/>
        <v>NO</v>
      </c>
      <c r="CD85" s="2" t="str">
        <f t="shared" si="45"/>
        <v>NO</v>
      </c>
      <c r="CE85" s="2" t="str">
        <f t="shared" si="45"/>
        <v>NO</v>
      </c>
      <c r="CF85" s="2" t="str">
        <f t="shared" si="45"/>
        <v>NO</v>
      </c>
      <c r="CG85" s="2" t="str">
        <f t="shared" si="45"/>
        <v>NO</v>
      </c>
      <c r="CH85"/>
      <c r="CI85"/>
      <c r="CJ85"/>
      <c r="CK85"/>
      <c r="CL85"/>
      <c r="CM85"/>
      <c r="CN85"/>
      <c r="CO85"/>
      <c r="CP85"/>
      <c r="CQ85"/>
      <c r="CR85"/>
      <c r="CS85"/>
      <c r="CT85"/>
      <c r="CU85"/>
    </row>
    <row r="86" spans="2:99" ht="15">
      <c r="B86"/>
      <c r="C86" s="100" t="s">
        <v>145</v>
      </c>
      <c r="D86" s="2">
        <f aca="true" t="shared" si="46" ref="D86:AI86">IF(D61="YES",1,0)</f>
        <v>0</v>
      </c>
      <c r="E86" s="2">
        <f t="shared" si="46"/>
        <v>0</v>
      </c>
      <c r="F86" s="2">
        <f t="shared" si="46"/>
        <v>0</v>
      </c>
      <c r="G86" s="2">
        <f t="shared" si="46"/>
        <v>0</v>
      </c>
      <c r="H86" s="2">
        <f t="shared" si="46"/>
        <v>0</v>
      </c>
      <c r="I86" s="2">
        <f t="shared" si="46"/>
        <v>0</v>
      </c>
      <c r="J86" s="2">
        <f t="shared" si="46"/>
        <v>0</v>
      </c>
      <c r="K86" s="2">
        <f t="shared" si="46"/>
        <v>0</v>
      </c>
      <c r="L86" s="2">
        <f t="shared" si="46"/>
        <v>0</v>
      </c>
      <c r="M86" s="2">
        <f t="shared" si="46"/>
        <v>0</v>
      </c>
      <c r="N86" s="2">
        <f t="shared" si="46"/>
        <v>0</v>
      </c>
      <c r="O86" s="2">
        <f t="shared" si="46"/>
        <v>0</v>
      </c>
      <c r="P86" s="2">
        <f t="shared" si="46"/>
        <v>0</v>
      </c>
      <c r="Q86" s="2">
        <f t="shared" si="46"/>
        <v>0</v>
      </c>
      <c r="R86" s="2">
        <f t="shared" si="46"/>
        <v>0</v>
      </c>
      <c r="S86" s="2">
        <f t="shared" si="46"/>
        <v>0</v>
      </c>
      <c r="T86" s="2">
        <f t="shared" si="46"/>
        <v>0</v>
      </c>
      <c r="U86" s="2">
        <f t="shared" si="46"/>
        <v>0</v>
      </c>
      <c r="V86" s="2">
        <f t="shared" si="46"/>
        <v>0</v>
      </c>
      <c r="W86" s="2">
        <f t="shared" si="46"/>
        <v>0</v>
      </c>
      <c r="X86" s="2">
        <f t="shared" si="46"/>
        <v>0</v>
      </c>
      <c r="Y86" s="2">
        <f t="shared" si="46"/>
        <v>0</v>
      </c>
      <c r="Z86" s="2">
        <f t="shared" si="46"/>
        <v>0</v>
      </c>
      <c r="AA86" s="2">
        <f t="shared" si="46"/>
        <v>0</v>
      </c>
      <c r="AB86" s="2">
        <f t="shared" si="46"/>
        <v>0</v>
      </c>
      <c r="AC86" s="2">
        <f t="shared" si="46"/>
        <v>0</v>
      </c>
      <c r="AD86" s="2">
        <f t="shared" si="46"/>
        <v>0</v>
      </c>
      <c r="AE86" s="2">
        <f t="shared" si="46"/>
        <v>0</v>
      </c>
      <c r="AF86" s="2">
        <f t="shared" si="46"/>
        <v>0</v>
      </c>
      <c r="AG86" s="2">
        <f t="shared" si="46"/>
        <v>0</v>
      </c>
      <c r="AH86" s="2">
        <f t="shared" si="46"/>
        <v>0</v>
      </c>
      <c r="AI86" s="2">
        <f t="shared" si="46"/>
        <v>0</v>
      </c>
      <c r="AJ86" s="2">
        <f aca="true" t="shared" si="47" ref="AJ86:BO86">IF(AJ61="YES",1,0)</f>
        <v>0</v>
      </c>
      <c r="AK86" s="2">
        <f t="shared" si="47"/>
        <v>0</v>
      </c>
      <c r="AL86" s="2">
        <f t="shared" si="47"/>
        <v>0</v>
      </c>
      <c r="AM86" s="2">
        <f t="shared" si="47"/>
        <v>0</v>
      </c>
      <c r="AN86" s="2">
        <f t="shared" si="47"/>
        <v>0</v>
      </c>
      <c r="AO86" s="2">
        <f t="shared" si="47"/>
        <v>0</v>
      </c>
      <c r="AP86" s="2">
        <f t="shared" si="47"/>
        <v>0</v>
      </c>
      <c r="AQ86" s="2">
        <f t="shared" si="47"/>
        <v>0</v>
      </c>
      <c r="AR86" s="2">
        <f t="shared" si="47"/>
        <v>0</v>
      </c>
      <c r="AS86" s="2">
        <f t="shared" si="47"/>
        <v>0</v>
      </c>
      <c r="AT86" s="2">
        <f t="shared" si="47"/>
        <v>0</v>
      </c>
      <c r="AU86" s="2">
        <f t="shared" si="47"/>
        <v>0</v>
      </c>
      <c r="AV86" s="2">
        <f t="shared" si="47"/>
        <v>0</v>
      </c>
      <c r="AW86" s="2">
        <f t="shared" si="47"/>
        <v>0</v>
      </c>
      <c r="AX86" s="2">
        <f t="shared" si="47"/>
        <v>0</v>
      </c>
      <c r="AY86" s="2">
        <f t="shared" si="47"/>
        <v>0</v>
      </c>
      <c r="AZ86" s="2">
        <f t="shared" si="47"/>
        <v>0</v>
      </c>
      <c r="BA86" s="2">
        <f t="shared" si="47"/>
        <v>0</v>
      </c>
      <c r="BB86" s="2">
        <f t="shared" si="47"/>
        <v>0</v>
      </c>
      <c r="BC86" s="2">
        <f t="shared" si="47"/>
        <v>0</v>
      </c>
      <c r="BD86" s="2">
        <f t="shared" si="47"/>
        <v>0</v>
      </c>
      <c r="BE86" s="2">
        <f t="shared" si="47"/>
        <v>0</v>
      </c>
      <c r="BF86" s="2">
        <f t="shared" si="47"/>
        <v>0</v>
      </c>
      <c r="BG86" s="2">
        <f t="shared" si="47"/>
        <v>0</v>
      </c>
      <c r="BH86" s="2">
        <f t="shared" si="47"/>
        <v>0</v>
      </c>
      <c r="BI86" s="2">
        <f t="shared" si="47"/>
        <v>0</v>
      </c>
      <c r="BJ86" s="2">
        <f t="shared" si="47"/>
        <v>0</v>
      </c>
      <c r="BK86" s="2">
        <f t="shared" si="47"/>
        <v>0</v>
      </c>
      <c r="BL86" s="2">
        <f t="shared" si="47"/>
        <v>0</v>
      </c>
      <c r="BM86" s="2">
        <f t="shared" si="47"/>
        <v>0</v>
      </c>
      <c r="BN86" s="2">
        <f t="shared" si="47"/>
        <v>0</v>
      </c>
      <c r="BO86" s="2">
        <f t="shared" si="47"/>
        <v>0</v>
      </c>
      <c r="BP86" s="2">
        <f aca="true" t="shared" si="48" ref="BP86:CG86">IF(BP61="YES",1,0)</f>
        <v>0</v>
      </c>
      <c r="BQ86" s="2">
        <f t="shared" si="48"/>
        <v>0</v>
      </c>
      <c r="BR86" s="2">
        <f t="shared" si="48"/>
        <v>0</v>
      </c>
      <c r="BS86" s="2">
        <f t="shared" si="48"/>
        <v>0</v>
      </c>
      <c r="BT86" s="2">
        <f t="shared" si="48"/>
        <v>0</v>
      </c>
      <c r="BU86" s="2">
        <f t="shared" si="48"/>
        <v>0</v>
      </c>
      <c r="BV86" s="2">
        <f t="shared" si="48"/>
        <v>0</v>
      </c>
      <c r="BW86" s="2">
        <f t="shared" si="48"/>
        <v>0</v>
      </c>
      <c r="BX86" s="2">
        <f t="shared" si="48"/>
        <v>0</v>
      </c>
      <c r="BY86" s="2">
        <f t="shared" si="48"/>
        <v>0</v>
      </c>
      <c r="BZ86" s="2">
        <f t="shared" si="48"/>
        <v>0</v>
      </c>
      <c r="CA86" s="2">
        <f t="shared" si="48"/>
        <v>0</v>
      </c>
      <c r="CB86" s="2">
        <f t="shared" si="48"/>
        <v>0</v>
      </c>
      <c r="CC86" s="2">
        <f t="shared" si="48"/>
        <v>0</v>
      </c>
      <c r="CD86" s="2">
        <f t="shared" si="48"/>
        <v>0</v>
      </c>
      <c r="CE86" s="2">
        <f t="shared" si="48"/>
        <v>0</v>
      </c>
      <c r="CF86" s="2">
        <f t="shared" si="48"/>
        <v>0</v>
      </c>
      <c r="CG86" s="2">
        <f t="shared" si="48"/>
        <v>0</v>
      </c>
      <c r="CH86"/>
      <c r="CI86"/>
      <c r="CJ86"/>
      <c r="CK86"/>
      <c r="CL86"/>
      <c r="CM86"/>
      <c r="CN86"/>
      <c r="CO86"/>
      <c r="CP86"/>
      <c r="CQ86"/>
      <c r="CR86"/>
      <c r="CS86"/>
      <c r="CT86"/>
      <c r="CU86"/>
    </row>
    <row r="87" spans="2:99" ht="15">
      <c r="B87"/>
      <c r="C87" s="100" t="s">
        <v>146</v>
      </c>
      <c r="D87" s="2">
        <v>1</v>
      </c>
      <c r="E87" s="2">
        <v>1</v>
      </c>
      <c r="F87" s="2">
        <v>1</v>
      </c>
      <c r="G87" s="2">
        <v>1</v>
      </c>
      <c r="H87" s="2">
        <v>1</v>
      </c>
      <c r="I87" s="2">
        <v>1</v>
      </c>
      <c r="J87" s="2">
        <v>1</v>
      </c>
      <c r="K87" s="2">
        <v>1</v>
      </c>
      <c r="L87" s="2">
        <v>1</v>
      </c>
      <c r="M87" s="2">
        <v>1</v>
      </c>
      <c r="N87" s="2">
        <v>1</v>
      </c>
      <c r="O87" s="2">
        <v>1</v>
      </c>
      <c r="P87" s="2">
        <v>1</v>
      </c>
      <c r="Q87" s="2">
        <v>1</v>
      </c>
      <c r="R87" s="2">
        <v>1</v>
      </c>
      <c r="S87" s="2">
        <v>1</v>
      </c>
      <c r="T87" s="2">
        <v>1</v>
      </c>
      <c r="U87" s="2">
        <v>1</v>
      </c>
      <c r="V87" s="2">
        <v>1</v>
      </c>
      <c r="W87" s="2">
        <v>1</v>
      </c>
      <c r="X87" s="2">
        <v>1</v>
      </c>
      <c r="Y87" s="2">
        <v>1</v>
      </c>
      <c r="Z87" s="2">
        <v>1</v>
      </c>
      <c r="AA87" s="2">
        <v>1</v>
      </c>
      <c r="AB87" s="2">
        <v>1</v>
      </c>
      <c r="AC87" s="2">
        <v>1</v>
      </c>
      <c r="AD87" s="2">
        <v>1</v>
      </c>
      <c r="AE87" s="2">
        <v>1</v>
      </c>
      <c r="AF87" s="2">
        <v>1</v>
      </c>
      <c r="AG87" s="2">
        <v>1</v>
      </c>
      <c r="AH87" s="2">
        <v>1</v>
      </c>
      <c r="AI87" s="2">
        <v>1</v>
      </c>
      <c r="AJ87" s="2">
        <v>1</v>
      </c>
      <c r="AK87" s="2">
        <v>1</v>
      </c>
      <c r="AL87" s="2">
        <v>1</v>
      </c>
      <c r="AM87" s="2">
        <v>1</v>
      </c>
      <c r="AN87" s="2">
        <v>1</v>
      </c>
      <c r="AO87" s="2">
        <v>1</v>
      </c>
      <c r="AP87" s="2">
        <v>1</v>
      </c>
      <c r="AQ87" s="2">
        <v>1</v>
      </c>
      <c r="AR87" s="2">
        <v>1</v>
      </c>
      <c r="AS87" s="2">
        <v>1</v>
      </c>
      <c r="AT87" s="2">
        <v>1</v>
      </c>
      <c r="AU87" s="2">
        <v>1</v>
      </c>
      <c r="AV87" s="2">
        <v>1</v>
      </c>
      <c r="AW87" s="2">
        <v>1</v>
      </c>
      <c r="AX87" s="2">
        <v>1</v>
      </c>
      <c r="AY87" s="2">
        <v>1</v>
      </c>
      <c r="AZ87" s="2">
        <v>1</v>
      </c>
      <c r="BA87" s="2">
        <v>1</v>
      </c>
      <c r="BB87" s="2">
        <v>1</v>
      </c>
      <c r="BC87" s="2">
        <v>1</v>
      </c>
      <c r="BD87" s="2">
        <v>1</v>
      </c>
      <c r="BE87" s="2">
        <v>1</v>
      </c>
      <c r="BF87" s="2">
        <v>1</v>
      </c>
      <c r="BG87" s="2">
        <v>1</v>
      </c>
      <c r="BH87" s="2">
        <v>1</v>
      </c>
      <c r="BI87" s="2">
        <v>1</v>
      </c>
      <c r="BJ87" s="2">
        <v>1</v>
      </c>
      <c r="BK87" s="2">
        <v>1</v>
      </c>
      <c r="BL87" s="2">
        <v>1</v>
      </c>
      <c r="BM87" s="2">
        <v>1</v>
      </c>
      <c r="BN87" s="2">
        <v>1</v>
      </c>
      <c r="BO87" s="2">
        <v>1</v>
      </c>
      <c r="BP87" s="2">
        <v>1</v>
      </c>
      <c r="BQ87" s="2">
        <v>1</v>
      </c>
      <c r="BR87" s="2">
        <v>1</v>
      </c>
      <c r="BS87" s="2">
        <v>1</v>
      </c>
      <c r="BT87" s="2">
        <v>1</v>
      </c>
      <c r="BU87" s="2">
        <v>1</v>
      </c>
      <c r="BV87" s="2">
        <v>1</v>
      </c>
      <c r="BW87" s="2">
        <v>1</v>
      </c>
      <c r="BX87" s="2">
        <v>1</v>
      </c>
      <c r="BY87" s="2">
        <v>1</v>
      </c>
      <c r="BZ87" s="2">
        <v>1</v>
      </c>
      <c r="CA87" s="2">
        <v>1</v>
      </c>
      <c r="CB87" s="2">
        <v>1</v>
      </c>
      <c r="CC87" s="2">
        <v>1</v>
      </c>
      <c r="CD87" s="2">
        <v>1</v>
      </c>
      <c r="CE87" s="2">
        <v>1</v>
      </c>
      <c r="CF87" s="2">
        <v>1</v>
      </c>
      <c r="CG87" s="2">
        <v>1</v>
      </c>
      <c r="CH87"/>
      <c r="CI87"/>
      <c r="CJ87"/>
      <c r="CK87"/>
      <c r="CL87"/>
      <c r="CM87"/>
      <c r="CN87"/>
      <c r="CO87"/>
      <c r="CP87"/>
      <c r="CQ87"/>
      <c r="CR87"/>
      <c r="CS87"/>
      <c r="CT87"/>
      <c r="CU87"/>
    </row>
    <row r="88" spans="2:99" ht="15">
      <c r="B88"/>
      <c r="C88" s="100" t="s">
        <v>147</v>
      </c>
      <c r="D88" s="2">
        <v>1</v>
      </c>
      <c r="E88" s="2">
        <v>1</v>
      </c>
      <c r="F88" s="2">
        <v>1</v>
      </c>
      <c r="G88" s="2">
        <v>1</v>
      </c>
      <c r="H88" s="2">
        <v>1</v>
      </c>
      <c r="I88" s="2">
        <v>1</v>
      </c>
      <c r="J88" s="2">
        <v>1</v>
      </c>
      <c r="K88" s="2">
        <v>1</v>
      </c>
      <c r="L88" s="2">
        <v>1</v>
      </c>
      <c r="M88" s="2">
        <v>1</v>
      </c>
      <c r="N88" s="2">
        <v>1</v>
      </c>
      <c r="O88" s="2">
        <v>1</v>
      </c>
      <c r="P88" s="2">
        <v>1</v>
      </c>
      <c r="Q88" s="2">
        <v>1</v>
      </c>
      <c r="R88" s="2">
        <v>1</v>
      </c>
      <c r="S88" s="2">
        <v>1</v>
      </c>
      <c r="T88" s="2">
        <v>1</v>
      </c>
      <c r="U88" s="2">
        <v>1</v>
      </c>
      <c r="V88" s="2">
        <v>1</v>
      </c>
      <c r="W88" s="2">
        <v>1</v>
      </c>
      <c r="X88" s="2">
        <v>1</v>
      </c>
      <c r="Y88" s="2">
        <v>1</v>
      </c>
      <c r="Z88" s="2">
        <v>1</v>
      </c>
      <c r="AA88" s="2">
        <v>1</v>
      </c>
      <c r="AB88" s="2">
        <v>1</v>
      </c>
      <c r="AC88" s="2">
        <v>1</v>
      </c>
      <c r="AD88" s="2">
        <v>1</v>
      </c>
      <c r="AE88" s="2">
        <v>1</v>
      </c>
      <c r="AF88" s="2">
        <v>1</v>
      </c>
      <c r="AG88" s="2">
        <v>1</v>
      </c>
      <c r="AH88" s="2">
        <v>1</v>
      </c>
      <c r="AI88" s="2">
        <v>1</v>
      </c>
      <c r="AJ88" s="2">
        <v>1</v>
      </c>
      <c r="AK88" s="2">
        <v>1</v>
      </c>
      <c r="AL88" s="2">
        <v>1</v>
      </c>
      <c r="AM88" s="2">
        <v>1</v>
      </c>
      <c r="AN88" s="2">
        <v>1</v>
      </c>
      <c r="AO88" s="2">
        <v>1</v>
      </c>
      <c r="AP88" s="2">
        <v>1</v>
      </c>
      <c r="AQ88" s="2">
        <v>1</v>
      </c>
      <c r="AR88" s="2">
        <v>1</v>
      </c>
      <c r="AS88" s="2">
        <v>1</v>
      </c>
      <c r="AT88" s="2">
        <v>1</v>
      </c>
      <c r="AU88" s="2">
        <v>1</v>
      </c>
      <c r="AV88" s="2">
        <v>1</v>
      </c>
      <c r="AW88" s="2">
        <v>1</v>
      </c>
      <c r="AX88" s="2">
        <v>1</v>
      </c>
      <c r="AY88" s="2">
        <v>1</v>
      </c>
      <c r="AZ88" s="2">
        <v>1</v>
      </c>
      <c r="BA88" s="2">
        <v>1</v>
      </c>
      <c r="BB88" s="2">
        <v>1</v>
      </c>
      <c r="BC88" s="2">
        <v>1</v>
      </c>
      <c r="BD88" s="2">
        <v>1</v>
      </c>
      <c r="BE88" s="2">
        <v>1</v>
      </c>
      <c r="BF88" s="2">
        <v>1</v>
      </c>
      <c r="BG88" s="2">
        <v>1</v>
      </c>
      <c r="BH88" s="2">
        <v>1</v>
      </c>
      <c r="BI88" s="2">
        <v>1</v>
      </c>
      <c r="BJ88" s="2">
        <v>1</v>
      </c>
      <c r="BK88" s="2">
        <v>1</v>
      </c>
      <c r="BL88" s="2">
        <v>1</v>
      </c>
      <c r="BM88" s="2">
        <v>1</v>
      </c>
      <c r="BN88" s="2">
        <v>1</v>
      </c>
      <c r="BO88" s="2">
        <v>1</v>
      </c>
      <c r="BP88" s="2">
        <v>1</v>
      </c>
      <c r="BQ88" s="2">
        <v>1</v>
      </c>
      <c r="BR88" s="2">
        <v>1</v>
      </c>
      <c r="BS88" s="2">
        <v>1</v>
      </c>
      <c r="BT88" s="2">
        <v>1</v>
      </c>
      <c r="BU88" s="2">
        <v>1</v>
      </c>
      <c r="BV88" s="2">
        <v>1</v>
      </c>
      <c r="BW88" s="2">
        <v>1</v>
      </c>
      <c r="BX88" s="2">
        <v>1</v>
      </c>
      <c r="BY88" s="2">
        <v>1</v>
      </c>
      <c r="BZ88" s="2">
        <v>1</v>
      </c>
      <c r="CA88" s="2">
        <v>1</v>
      </c>
      <c r="CB88" s="2">
        <v>1</v>
      </c>
      <c r="CC88" s="2">
        <v>1</v>
      </c>
      <c r="CD88" s="2">
        <v>1</v>
      </c>
      <c r="CE88" s="2">
        <v>1</v>
      </c>
      <c r="CF88" s="2">
        <v>1</v>
      </c>
      <c r="CG88" s="2">
        <v>1</v>
      </c>
      <c r="CH88"/>
      <c r="CI88"/>
      <c r="CJ88"/>
      <c r="CK88"/>
      <c r="CL88"/>
      <c r="CM88"/>
      <c r="CN88"/>
      <c r="CO88"/>
      <c r="CP88"/>
      <c r="CQ88"/>
      <c r="CR88"/>
      <c r="CS88"/>
      <c r="CT88"/>
      <c r="CU88"/>
    </row>
    <row r="89" spans="2:99" ht="15">
      <c r="B89"/>
      <c r="C89" s="100" t="s">
        <v>148</v>
      </c>
      <c r="D89" s="2">
        <f aca="true" t="shared" si="49" ref="D89:AI89">IF(D64="YES",1,0)</f>
        <v>0</v>
      </c>
      <c r="E89" s="2">
        <f t="shared" si="49"/>
        <v>0</v>
      </c>
      <c r="F89" s="2">
        <f t="shared" si="49"/>
        <v>0</v>
      </c>
      <c r="G89" s="2">
        <f t="shared" si="49"/>
        <v>0</v>
      </c>
      <c r="H89" s="2">
        <f t="shared" si="49"/>
        <v>0</v>
      </c>
      <c r="I89" s="2">
        <f t="shared" si="49"/>
        <v>0</v>
      </c>
      <c r="J89" s="2">
        <f t="shared" si="49"/>
        <v>0</v>
      </c>
      <c r="K89" s="2">
        <f t="shared" si="49"/>
        <v>0</v>
      </c>
      <c r="L89" s="2">
        <f t="shared" si="49"/>
        <v>0</v>
      </c>
      <c r="M89" s="2">
        <f t="shared" si="49"/>
        <v>0</v>
      </c>
      <c r="N89" s="2">
        <f t="shared" si="49"/>
        <v>0</v>
      </c>
      <c r="O89" s="2">
        <f t="shared" si="49"/>
        <v>0</v>
      </c>
      <c r="P89" s="2">
        <f t="shared" si="49"/>
        <v>0</v>
      </c>
      <c r="Q89" s="2">
        <f t="shared" si="49"/>
        <v>0</v>
      </c>
      <c r="R89" s="2">
        <f t="shared" si="49"/>
        <v>0</v>
      </c>
      <c r="S89" s="2">
        <f t="shared" si="49"/>
        <v>0</v>
      </c>
      <c r="T89" s="2">
        <f t="shared" si="49"/>
        <v>0</v>
      </c>
      <c r="U89" s="2">
        <f t="shared" si="49"/>
        <v>0</v>
      </c>
      <c r="V89" s="2">
        <f t="shared" si="49"/>
        <v>0</v>
      </c>
      <c r="W89" s="2">
        <f t="shared" si="49"/>
        <v>0</v>
      </c>
      <c r="X89" s="2">
        <f t="shared" si="49"/>
        <v>0</v>
      </c>
      <c r="Y89" s="2">
        <f t="shared" si="49"/>
        <v>0</v>
      </c>
      <c r="Z89" s="2">
        <f t="shared" si="49"/>
        <v>0</v>
      </c>
      <c r="AA89" s="2">
        <f t="shared" si="49"/>
        <v>0</v>
      </c>
      <c r="AB89" s="2">
        <f t="shared" si="49"/>
        <v>0</v>
      </c>
      <c r="AC89" s="2">
        <f t="shared" si="49"/>
        <v>0</v>
      </c>
      <c r="AD89" s="2">
        <f t="shared" si="49"/>
        <v>0</v>
      </c>
      <c r="AE89" s="2">
        <f t="shared" si="49"/>
        <v>0</v>
      </c>
      <c r="AF89" s="2">
        <f t="shared" si="49"/>
        <v>0</v>
      </c>
      <c r="AG89" s="2">
        <f t="shared" si="49"/>
        <v>0</v>
      </c>
      <c r="AH89" s="2">
        <f t="shared" si="49"/>
        <v>0</v>
      </c>
      <c r="AI89" s="2">
        <f t="shared" si="49"/>
        <v>0</v>
      </c>
      <c r="AJ89" s="2">
        <f aca="true" t="shared" si="50" ref="AJ89:BO89">IF(AJ64="YES",1,0)</f>
        <v>0</v>
      </c>
      <c r="AK89" s="2">
        <f t="shared" si="50"/>
        <v>0</v>
      </c>
      <c r="AL89" s="2">
        <f t="shared" si="50"/>
        <v>0</v>
      </c>
      <c r="AM89" s="2">
        <f t="shared" si="50"/>
        <v>0</v>
      </c>
      <c r="AN89" s="2">
        <f t="shared" si="50"/>
        <v>0</v>
      </c>
      <c r="AO89" s="2">
        <f t="shared" si="50"/>
        <v>0</v>
      </c>
      <c r="AP89" s="2">
        <f t="shared" si="50"/>
        <v>0</v>
      </c>
      <c r="AQ89" s="2">
        <f t="shared" si="50"/>
        <v>0</v>
      </c>
      <c r="AR89" s="2">
        <f t="shared" si="50"/>
        <v>0</v>
      </c>
      <c r="AS89" s="2">
        <f t="shared" si="50"/>
        <v>0</v>
      </c>
      <c r="AT89" s="2">
        <f t="shared" si="50"/>
        <v>0</v>
      </c>
      <c r="AU89" s="2">
        <f t="shared" si="50"/>
        <v>0</v>
      </c>
      <c r="AV89" s="2">
        <f t="shared" si="50"/>
        <v>0</v>
      </c>
      <c r="AW89" s="2">
        <f t="shared" si="50"/>
        <v>0</v>
      </c>
      <c r="AX89" s="2">
        <f t="shared" si="50"/>
        <v>0</v>
      </c>
      <c r="AY89" s="2">
        <f t="shared" si="50"/>
        <v>0</v>
      </c>
      <c r="AZ89" s="2">
        <f t="shared" si="50"/>
        <v>0</v>
      </c>
      <c r="BA89" s="2">
        <f t="shared" si="50"/>
        <v>0</v>
      </c>
      <c r="BB89" s="2">
        <f t="shared" si="50"/>
        <v>0</v>
      </c>
      <c r="BC89" s="2">
        <f t="shared" si="50"/>
        <v>0</v>
      </c>
      <c r="BD89" s="2">
        <f t="shared" si="50"/>
        <v>0</v>
      </c>
      <c r="BE89" s="2">
        <f t="shared" si="50"/>
        <v>0</v>
      </c>
      <c r="BF89" s="2">
        <f t="shared" si="50"/>
        <v>0</v>
      </c>
      <c r="BG89" s="2">
        <f t="shared" si="50"/>
        <v>0</v>
      </c>
      <c r="BH89" s="2">
        <f t="shared" si="50"/>
        <v>0</v>
      </c>
      <c r="BI89" s="2">
        <f t="shared" si="50"/>
        <v>0</v>
      </c>
      <c r="BJ89" s="2">
        <f t="shared" si="50"/>
        <v>0</v>
      </c>
      <c r="BK89" s="2">
        <f t="shared" si="50"/>
        <v>0</v>
      </c>
      <c r="BL89" s="2">
        <f t="shared" si="50"/>
        <v>0</v>
      </c>
      <c r="BM89" s="2">
        <f t="shared" si="50"/>
        <v>0</v>
      </c>
      <c r="BN89" s="2">
        <f t="shared" si="50"/>
        <v>0</v>
      </c>
      <c r="BO89" s="2">
        <f t="shared" si="50"/>
        <v>0</v>
      </c>
      <c r="BP89" s="2">
        <f aca="true" t="shared" si="51" ref="BP89:CG89">IF(BP64="YES",1,0)</f>
        <v>0</v>
      </c>
      <c r="BQ89" s="2">
        <f t="shared" si="51"/>
        <v>0</v>
      </c>
      <c r="BR89" s="2">
        <f t="shared" si="51"/>
        <v>0</v>
      </c>
      <c r="BS89" s="2">
        <f t="shared" si="51"/>
        <v>0</v>
      </c>
      <c r="BT89" s="2">
        <f t="shared" si="51"/>
        <v>0</v>
      </c>
      <c r="BU89" s="2">
        <f t="shared" si="51"/>
        <v>0</v>
      </c>
      <c r="BV89" s="2">
        <f t="shared" si="51"/>
        <v>0</v>
      </c>
      <c r="BW89" s="2">
        <f t="shared" si="51"/>
        <v>0</v>
      </c>
      <c r="BX89" s="2">
        <f t="shared" si="51"/>
        <v>0</v>
      </c>
      <c r="BY89" s="2">
        <f t="shared" si="51"/>
        <v>0</v>
      </c>
      <c r="BZ89" s="2">
        <f t="shared" si="51"/>
        <v>0</v>
      </c>
      <c r="CA89" s="2">
        <f t="shared" si="51"/>
        <v>0</v>
      </c>
      <c r="CB89" s="2">
        <f t="shared" si="51"/>
        <v>0</v>
      </c>
      <c r="CC89" s="2">
        <f t="shared" si="51"/>
        <v>0</v>
      </c>
      <c r="CD89" s="2">
        <f t="shared" si="51"/>
        <v>0</v>
      </c>
      <c r="CE89" s="2">
        <f t="shared" si="51"/>
        <v>0</v>
      </c>
      <c r="CF89" s="2">
        <f t="shared" si="51"/>
        <v>0</v>
      </c>
      <c r="CG89" s="2">
        <f t="shared" si="51"/>
        <v>0</v>
      </c>
      <c r="CH89"/>
      <c r="CI89"/>
      <c r="CJ89"/>
      <c r="CK89"/>
      <c r="CL89"/>
      <c r="CM89"/>
      <c r="CN89"/>
      <c r="CO89"/>
      <c r="CP89"/>
      <c r="CQ89"/>
      <c r="CR89"/>
      <c r="CS89"/>
      <c r="CT89"/>
      <c r="CU89"/>
    </row>
    <row r="90" spans="2:99" ht="15">
      <c r="B90"/>
      <c r="C90" s="100" t="s">
        <v>149</v>
      </c>
      <c r="D90" s="2">
        <v>1</v>
      </c>
      <c r="E90" s="2">
        <v>1</v>
      </c>
      <c r="F90" s="2">
        <v>1</v>
      </c>
      <c r="G90" s="2">
        <v>1</v>
      </c>
      <c r="H90" s="2">
        <v>1</v>
      </c>
      <c r="I90" s="2">
        <v>1</v>
      </c>
      <c r="J90" s="2">
        <v>1</v>
      </c>
      <c r="K90" s="2">
        <v>1</v>
      </c>
      <c r="L90" s="2">
        <v>1</v>
      </c>
      <c r="M90" s="2">
        <v>1</v>
      </c>
      <c r="N90" s="2">
        <v>1</v>
      </c>
      <c r="O90" s="2">
        <v>1</v>
      </c>
      <c r="P90" s="2">
        <v>1</v>
      </c>
      <c r="Q90" s="2">
        <v>1</v>
      </c>
      <c r="R90" s="2">
        <v>1</v>
      </c>
      <c r="S90" s="2">
        <v>1</v>
      </c>
      <c r="T90" s="2">
        <v>1</v>
      </c>
      <c r="U90" s="2">
        <v>1</v>
      </c>
      <c r="V90" s="2">
        <v>1</v>
      </c>
      <c r="W90" s="2">
        <v>1</v>
      </c>
      <c r="X90" s="2">
        <v>1</v>
      </c>
      <c r="Y90" s="2">
        <v>1</v>
      </c>
      <c r="Z90" s="2">
        <v>1</v>
      </c>
      <c r="AA90" s="2">
        <v>1</v>
      </c>
      <c r="AB90" s="2">
        <v>1</v>
      </c>
      <c r="AC90" s="2">
        <v>1</v>
      </c>
      <c r="AD90" s="2">
        <v>1</v>
      </c>
      <c r="AE90" s="2">
        <v>1</v>
      </c>
      <c r="AF90" s="2">
        <v>1</v>
      </c>
      <c r="AG90" s="2">
        <v>1</v>
      </c>
      <c r="AH90" s="2">
        <v>1</v>
      </c>
      <c r="AI90" s="2">
        <v>1</v>
      </c>
      <c r="AJ90" s="2">
        <v>1</v>
      </c>
      <c r="AK90" s="2">
        <v>1</v>
      </c>
      <c r="AL90" s="2">
        <v>1</v>
      </c>
      <c r="AM90" s="2">
        <v>1</v>
      </c>
      <c r="AN90" s="2">
        <v>1</v>
      </c>
      <c r="AO90" s="2">
        <v>1</v>
      </c>
      <c r="AP90" s="2">
        <v>1</v>
      </c>
      <c r="AQ90" s="2">
        <v>1</v>
      </c>
      <c r="AR90" s="2">
        <v>1</v>
      </c>
      <c r="AS90" s="2">
        <v>1</v>
      </c>
      <c r="AT90" s="2">
        <v>1</v>
      </c>
      <c r="AU90" s="2">
        <v>1</v>
      </c>
      <c r="AV90" s="2">
        <v>1</v>
      </c>
      <c r="AW90" s="2">
        <v>1</v>
      </c>
      <c r="AX90" s="2">
        <v>1</v>
      </c>
      <c r="AY90" s="2">
        <v>1</v>
      </c>
      <c r="AZ90" s="2">
        <v>1</v>
      </c>
      <c r="BA90" s="2">
        <v>1</v>
      </c>
      <c r="BB90" s="2">
        <v>1</v>
      </c>
      <c r="BC90" s="2">
        <v>1</v>
      </c>
      <c r="BD90" s="2">
        <v>1</v>
      </c>
      <c r="BE90" s="2">
        <v>1</v>
      </c>
      <c r="BF90" s="2">
        <v>1</v>
      </c>
      <c r="BG90" s="2">
        <v>1</v>
      </c>
      <c r="BH90" s="2">
        <v>1</v>
      </c>
      <c r="BI90" s="2">
        <v>1</v>
      </c>
      <c r="BJ90" s="2">
        <v>1</v>
      </c>
      <c r="BK90" s="2">
        <v>1</v>
      </c>
      <c r="BL90" s="2">
        <v>1</v>
      </c>
      <c r="BM90" s="2">
        <v>1</v>
      </c>
      <c r="BN90" s="2">
        <v>1</v>
      </c>
      <c r="BO90" s="2">
        <v>1</v>
      </c>
      <c r="BP90" s="2">
        <v>1</v>
      </c>
      <c r="BQ90" s="2">
        <v>1</v>
      </c>
      <c r="BR90" s="2">
        <v>1</v>
      </c>
      <c r="BS90" s="2">
        <v>1</v>
      </c>
      <c r="BT90" s="2">
        <v>1</v>
      </c>
      <c r="BU90" s="2">
        <v>1</v>
      </c>
      <c r="BV90" s="2">
        <v>1</v>
      </c>
      <c r="BW90" s="2">
        <v>1</v>
      </c>
      <c r="BX90" s="2">
        <v>1</v>
      </c>
      <c r="BY90" s="2">
        <v>1</v>
      </c>
      <c r="BZ90" s="2">
        <v>1</v>
      </c>
      <c r="CA90" s="2">
        <v>1</v>
      </c>
      <c r="CB90" s="2">
        <v>1</v>
      </c>
      <c r="CC90" s="2">
        <v>1</v>
      </c>
      <c r="CD90" s="2">
        <v>1</v>
      </c>
      <c r="CE90" s="2">
        <v>1</v>
      </c>
      <c r="CF90" s="2">
        <v>1</v>
      </c>
      <c r="CG90" s="2">
        <v>1</v>
      </c>
      <c r="CH90"/>
      <c r="CI90"/>
      <c r="CJ90"/>
      <c r="CK90"/>
      <c r="CL90"/>
      <c r="CM90"/>
      <c r="CN90"/>
      <c r="CO90"/>
      <c r="CP90"/>
      <c r="CQ90"/>
      <c r="CR90"/>
      <c r="CS90"/>
      <c r="CT90"/>
      <c r="CU90"/>
    </row>
    <row r="91" spans="2:99" ht="15">
      <c r="B91"/>
      <c r="C91" s="100" t="s">
        <v>150</v>
      </c>
      <c r="D91" s="2">
        <v>1</v>
      </c>
      <c r="E91" s="2">
        <v>1</v>
      </c>
      <c r="F91" s="2">
        <v>1</v>
      </c>
      <c r="G91" s="2">
        <v>1</v>
      </c>
      <c r="H91" s="2">
        <v>1</v>
      </c>
      <c r="I91" s="2">
        <v>1</v>
      </c>
      <c r="J91" s="2">
        <v>1</v>
      </c>
      <c r="K91" s="2">
        <v>1</v>
      </c>
      <c r="L91" s="2">
        <v>1</v>
      </c>
      <c r="M91" s="2">
        <v>1</v>
      </c>
      <c r="N91" s="2">
        <v>1</v>
      </c>
      <c r="O91" s="2">
        <v>1</v>
      </c>
      <c r="P91" s="2">
        <v>1</v>
      </c>
      <c r="Q91" s="2">
        <v>1</v>
      </c>
      <c r="R91" s="2">
        <v>1</v>
      </c>
      <c r="S91" s="2">
        <v>1</v>
      </c>
      <c r="T91" s="2">
        <v>1</v>
      </c>
      <c r="U91" s="2">
        <v>1</v>
      </c>
      <c r="V91" s="2">
        <v>1</v>
      </c>
      <c r="W91" s="2">
        <v>1</v>
      </c>
      <c r="X91" s="2">
        <v>1</v>
      </c>
      <c r="Y91" s="2">
        <v>1</v>
      </c>
      <c r="Z91" s="2">
        <v>1</v>
      </c>
      <c r="AA91" s="2">
        <v>1</v>
      </c>
      <c r="AB91" s="2">
        <v>1</v>
      </c>
      <c r="AC91" s="2">
        <v>1</v>
      </c>
      <c r="AD91" s="2">
        <v>1</v>
      </c>
      <c r="AE91" s="2">
        <v>1</v>
      </c>
      <c r="AF91" s="2">
        <v>1</v>
      </c>
      <c r="AG91" s="2">
        <v>1</v>
      </c>
      <c r="AH91" s="2">
        <v>1</v>
      </c>
      <c r="AI91" s="2">
        <v>1</v>
      </c>
      <c r="AJ91" s="2">
        <v>1</v>
      </c>
      <c r="AK91" s="2">
        <v>1</v>
      </c>
      <c r="AL91" s="2">
        <v>1</v>
      </c>
      <c r="AM91" s="2">
        <v>1</v>
      </c>
      <c r="AN91" s="2">
        <v>1</v>
      </c>
      <c r="AO91" s="2">
        <v>1</v>
      </c>
      <c r="AP91" s="2">
        <v>1</v>
      </c>
      <c r="AQ91" s="2">
        <v>1</v>
      </c>
      <c r="AR91" s="2">
        <v>1</v>
      </c>
      <c r="AS91" s="2">
        <v>1</v>
      </c>
      <c r="AT91" s="2">
        <v>1</v>
      </c>
      <c r="AU91" s="2">
        <v>1</v>
      </c>
      <c r="AV91" s="2">
        <v>1</v>
      </c>
      <c r="AW91" s="2">
        <v>1</v>
      </c>
      <c r="AX91" s="2">
        <v>1</v>
      </c>
      <c r="AY91" s="2">
        <v>1</v>
      </c>
      <c r="AZ91" s="2">
        <v>1</v>
      </c>
      <c r="BA91" s="2">
        <v>1</v>
      </c>
      <c r="BB91" s="2">
        <v>1</v>
      </c>
      <c r="BC91" s="2">
        <v>1</v>
      </c>
      <c r="BD91" s="2">
        <v>1</v>
      </c>
      <c r="BE91" s="2">
        <v>1</v>
      </c>
      <c r="BF91" s="2">
        <v>1</v>
      </c>
      <c r="BG91" s="2">
        <v>1</v>
      </c>
      <c r="BH91" s="2">
        <v>1</v>
      </c>
      <c r="BI91" s="2">
        <v>1</v>
      </c>
      <c r="BJ91" s="2">
        <v>1</v>
      </c>
      <c r="BK91" s="2">
        <v>1</v>
      </c>
      <c r="BL91" s="2">
        <v>1</v>
      </c>
      <c r="BM91" s="2">
        <v>1</v>
      </c>
      <c r="BN91" s="2">
        <v>1</v>
      </c>
      <c r="BO91" s="2">
        <v>1</v>
      </c>
      <c r="BP91" s="2">
        <v>1</v>
      </c>
      <c r="BQ91" s="2">
        <v>1</v>
      </c>
      <c r="BR91" s="2">
        <v>1</v>
      </c>
      <c r="BS91" s="2">
        <v>1</v>
      </c>
      <c r="BT91" s="2">
        <v>1</v>
      </c>
      <c r="BU91" s="2">
        <v>1</v>
      </c>
      <c r="BV91" s="2">
        <v>1</v>
      </c>
      <c r="BW91" s="2">
        <v>1</v>
      </c>
      <c r="BX91" s="2">
        <v>1</v>
      </c>
      <c r="BY91" s="2">
        <v>1</v>
      </c>
      <c r="BZ91" s="2">
        <v>1</v>
      </c>
      <c r="CA91" s="2">
        <v>1</v>
      </c>
      <c r="CB91" s="2">
        <v>1</v>
      </c>
      <c r="CC91" s="2">
        <v>1</v>
      </c>
      <c r="CD91" s="2">
        <v>1</v>
      </c>
      <c r="CE91" s="2">
        <v>1</v>
      </c>
      <c r="CF91" s="2">
        <v>1</v>
      </c>
      <c r="CG91" s="2">
        <v>1</v>
      </c>
      <c r="CH91"/>
      <c r="CI91"/>
      <c r="CJ91"/>
      <c r="CK91"/>
      <c r="CL91"/>
      <c r="CM91"/>
      <c r="CN91"/>
      <c r="CO91"/>
      <c r="CP91"/>
      <c r="CQ91"/>
      <c r="CR91"/>
      <c r="CS91"/>
      <c r="CT91"/>
      <c r="CU91"/>
    </row>
    <row r="92" spans="2:99" ht="15">
      <c r="B92"/>
      <c r="C92" s="100" t="s">
        <v>151</v>
      </c>
      <c r="D92" s="2">
        <f aca="true" t="shared" si="52" ref="D92:AI92">IF(D67="YES",1,0)</f>
        <v>0</v>
      </c>
      <c r="E92" s="2">
        <f t="shared" si="52"/>
        <v>0</v>
      </c>
      <c r="F92" s="2">
        <f t="shared" si="52"/>
        <v>0</v>
      </c>
      <c r="G92" s="2">
        <f t="shared" si="52"/>
        <v>0</v>
      </c>
      <c r="H92" s="2">
        <f t="shared" si="52"/>
        <v>0</v>
      </c>
      <c r="I92" s="2">
        <f t="shared" si="52"/>
        <v>0</v>
      </c>
      <c r="J92" s="2">
        <f t="shared" si="52"/>
        <v>0</v>
      </c>
      <c r="K92" s="2">
        <f t="shared" si="52"/>
        <v>0</v>
      </c>
      <c r="L92" s="2">
        <f t="shared" si="52"/>
        <v>0</v>
      </c>
      <c r="M92" s="2">
        <f t="shared" si="52"/>
        <v>0</v>
      </c>
      <c r="N92" s="2">
        <f t="shared" si="52"/>
        <v>0</v>
      </c>
      <c r="O92" s="2">
        <f t="shared" si="52"/>
        <v>0</v>
      </c>
      <c r="P92" s="2">
        <f t="shared" si="52"/>
        <v>0</v>
      </c>
      <c r="Q92" s="2">
        <f t="shared" si="52"/>
        <v>0</v>
      </c>
      <c r="R92" s="2">
        <f t="shared" si="52"/>
        <v>0</v>
      </c>
      <c r="S92" s="2">
        <f t="shared" si="52"/>
        <v>0</v>
      </c>
      <c r="T92" s="2">
        <f t="shared" si="52"/>
        <v>0</v>
      </c>
      <c r="U92" s="2">
        <f t="shared" si="52"/>
        <v>0</v>
      </c>
      <c r="V92" s="2">
        <f t="shared" si="52"/>
        <v>0</v>
      </c>
      <c r="W92" s="2">
        <f t="shared" si="52"/>
        <v>0</v>
      </c>
      <c r="X92" s="2">
        <f t="shared" si="52"/>
        <v>0</v>
      </c>
      <c r="Y92" s="2">
        <f t="shared" si="52"/>
        <v>0</v>
      </c>
      <c r="Z92" s="2">
        <f t="shared" si="52"/>
        <v>0</v>
      </c>
      <c r="AA92" s="2">
        <f t="shared" si="52"/>
        <v>0</v>
      </c>
      <c r="AB92" s="2">
        <f t="shared" si="52"/>
        <v>0</v>
      </c>
      <c r="AC92" s="2">
        <f t="shared" si="52"/>
        <v>0</v>
      </c>
      <c r="AD92" s="2">
        <f t="shared" si="52"/>
        <v>0</v>
      </c>
      <c r="AE92" s="2">
        <f t="shared" si="52"/>
        <v>0</v>
      </c>
      <c r="AF92" s="2">
        <f t="shared" si="52"/>
        <v>0</v>
      </c>
      <c r="AG92" s="2">
        <f t="shared" si="52"/>
        <v>0</v>
      </c>
      <c r="AH92" s="2">
        <f t="shared" si="52"/>
        <v>0</v>
      </c>
      <c r="AI92" s="2">
        <f t="shared" si="52"/>
        <v>0</v>
      </c>
      <c r="AJ92" s="2">
        <f aca="true" t="shared" si="53" ref="AJ92:BO92">IF(AJ67="YES",1,0)</f>
        <v>0</v>
      </c>
      <c r="AK92" s="2">
        <f t="shared" si="53"/>
        <v>0</v>
      </c>
      <c r="AL92" s="2">
        <f t="shared" si="53"/>
        <v>0</v>
      </c>
      <c r="AM92" s="2">
        <f t="shared" si="53"/>
        <v>0</v>
      </c>
      <c r="AN92" s="2">
        <f t="shared" si="53"/>
        <v>0</v>
      </c>
      <c r="AO92" s="2">
        <f t="shared" si="53"/>
        <v>0</v>
      </c>
      <c r="AP92" s="2">
        <f t="shared" si="53"/>
        <v>0</v>
      </c>
      <c r="AQ92" s="2">
        <f t="shared" si="53"/>
        <v>0</v>
      </c>
      <c r="AR92" s="2">
        <f t="shared" si="53"/>
        <v>0</v>
      </c>
      <c r="AS92" s="2">
        <f t="shared" si="53"/>
        <v>0</v>
      </c>
      <c r="AT92" s="2">
        <f t="shared" si="53"/>
        <v>0</v>
      </c>
      <c r="AU92" s="2">
        <f t="shared" si="53"/>
        <v>0</v>
      </c>
      <c r="AV92" s="2">
        <f t="shared" si="53"/>
        <v>0</v>
      </c>
      <c r="AW92" s="2">
        <f t="shared" si="53"/>
        <v>0</v>
      </c>
      <c r="AX92" s="2">
        <f t="shared" si="53"/>
        <v>0</v>
      </c>
      <c r="AY92" s="2">
        <f t="shared" si="53"/>
        <v>0</v>
      </c>
      <c r="AZ92" s="2">
        <f t="shared" si="53"/>
        <v>0</v>
      </c>
      <c r="BA92" s="2">
        <f t="shared" si="53"/>
        <v>0</v>
      </c>
      <c r="BB92" s="2">
        <f t="shared" si="53"/>
        <v>0</v>
      </c>
      <c r="BC92" s="2">
        <f t="shared" si="53"/>
        <v>0</v>
      </c>
      <c r="BD92" s="2">
        <f t="shared" si="53"/>
        <v>0</v>
      </c>
      <c r="BE92" s="2">
        <f t="shared" si="53"/>
        <v>0</v>
      </c>
      <c r="BF92" s="2">
        <f t="shared" si="53"/>
        <v>0</v>
      </c>
      <c r="BG92" s="2">
        <f t="shared" si="53"/>
        <v>0</v>
      </c>
      <c r="BH92" s="2">
        <f t="shared" si="53"/>
        <v>0</v>
      </c>
      <c r="BI92" s="2">
        <f t="shared" si="53"/>
        <v>0</v>
      </c>
      <c r="BJ92" s="2">
        <f t="shared" si="53"/>
        <v>0</v>
      </c>
      <c r="BK92" s="2">
        <f t="shared" si="53"/>
        <v>0</v>
      </c>
      <c r="BL92" s="2">
        <f t="shared" si="53"/>
        <v>0</v>
      </c>
      <c r="BM92" s="2">
        <f t="shared" si="53"/>
        <v>0</v>
      </c>
      <c r="BN92" s="2">
        <f t="shared" si="53"/>
        <v>0</v>
      </c>
      <c r="BO92" s="2">
        <f t="shared" si="53"/>
        <v>0</v>
      </c>
      <c r="BP92" s="2">
        <f aca="true" t="shared" si="54" ref="BP92:CG92">IF(BP67="YES",1,0)</f>
        <v>0</v>
      </c>
      <c r="BQ92" s="2">
        <f t="shared" si="54"/>
        <v>0</v>
      </c>
      <c r="BR92" s="2">
        <f t="shared" si="54"/>
        <v>0</v>
      </c>
      <c r="BS92" s="2">
        <f t="shared" si="54"/>
        <v>0</v>
      </c>
      <c r="BT92" s="2">
        <f t="shared" si="54"/>
        <v>0</v>
      </c>
      <c r="BU92" s="2">
        <f t="shared" si="54"/>
        <v>0</v>
      </c>
      <c r="BV92" s="2">
        <f t="shared" si="54"/>
        <v>0</v>
      </c>
      <c r="BW92" s="2">
        <f t="shared" si="54"/>
        <v>0</v>
      </c>
      <c r="BX92" s="2">
        <f t="shared" si="54"/>
        <v>0</v>
      </c>
      <c r="BY92" s="2">
        <f t="shared" si="54"/>
        <v>0</v>
      </c>
      <c r="BZ92" s="2">
        <f t="shared" si="54"/>
        <v>0</v>
      </c>
      <c r="CA92" s="2">
        <f t="shared" si="54"/>
        <v>0</v>
      </c>
      <c r="CB92" s="2">
        <f t="shared" si="54"/>
        <v>0</v>
      </c>
      <c r="CC92" s="2">
        <f t="shared" si="54"/>
        <v>0</v>
      </c>
      <c r="CD92" s="2">
        <f t="shared" si="54"/>
        <v>0</v>
      </c>
      <c r="CE92" s="2">
        <f t="shared" si="54"/>
        <v>0</v>
      </c>
      <c r="CF92" s="2">
        <f t="shared" si="54"/>
        <v>0</v>
      </c>
      <c r="CG92" s="2">
        <f t="shared" si="54"/>
        <v>0</v>
      </c>
      <c r="CH92"/>
      <c r="CI92"/>
      <c r="CJ92"/>
      <c r="CK92"/>
      <c r="CL92"/>
      <c r="CM92"/>
      <c r="CN92"/>
      <c r="CO92"/>
      <c r="CP92"/>
      <c r="CQ92"/>
      <c r="CR92"/>
      <c r="CS92"/>
      <c r="CT92"/>
      <c r="CU92"/>
    </row>
    <row r="93" spans="2:99" ht="15">
      <c r="B93"/>
      <c r="C93" s="100" t="s">
        <v>152</v>
      </c>
      <c r="D93" s="2">
        <f aca="true" t="shared" si="55" ref="D93:AI93">IF(D68="YES",1,0)</f>
        <v>0</v>
      </c>
      <c r="E93" s="2">
        <f t="shared" si="55"/>
        <v>0</v>
      </c>
      <c r="F93" s="2">
        <f t="shared" si="55"/>
        <v>0</v>
      </c>
      <c r="G93" s="2">
        <f t="shared" si="55"/>
        <v>0</v>
      </c>
      <c r="H93" s="2">
        <f t="shared" si="55"/>
        <v>0</v>
      </c>
      <c r="I93" s="2">
        <f t="shared" si="55"/>
        <v>0</v>
      </c>
      <c r="J93" s="2">
        <f t="shared" si="55"/>
        <v>0</v>
      </c>
      <c r="K93" s="2">
        <f t="shared" si="55"/>
        <v>0</v>
      </c>
      <c r="L93" s="2">
        <f t="shared" si="55"/>
        <v>0</v>
      </c>
      <c r="M93" s="2">
        <f t="shared" si="55"/>
        <v>0</v>
      </c>
      <c r="N93" s="2">
        <f t="shared" si="55"/>
        <v>0</v>
      </c>
      <c r="O93" s="2">
        <f t="shared" si="55"/>
        <v>0</v>
      </c>
      <c r="P93" s="2">
        <f t="shared" si="55"/>
        <v>0</v>
      </c>
      <c r="Q93" s="2">
        <f t="shared" si="55"/>
        <v>0</v>
      </c>
      <c r="R93" s="2">
        <f t="shared" si="55"/>
        <v>0</v>
      </c>
      <c r="S93" s="2">
        <f t="shared" si="55"/>
        <v>0</v>
      </c>
      <c r="T93" s="2">
        <f t="shared" si="55"/>
        <v>0</v>
      </c>
      <c r="U93" s="2">
        <f t="shared" si="55"/>
        <v>0</v>
      </c>
      <c r="V93" s="2">
        <f t="shared" si="55"/>
        <v>0</v>
      </c>
      <c r="W93" s="2">
        <f t="shared" si="55"/>
        <v>0</v>
      </c>
      <c r="X93" s="2">
        <f t="shared" si="55"/>
        <v>0</v>
      </c>
      <c r="Y93" s="2">
        <f t="shared" si="55"/>
        <v>0</v>
      </c>
      <c r="Z93" s="2">
        <f t="shared" si="55"/>
        <v>0</v>
      </c>
      <c r="AA93" s="2">
        <f t="shared" si="55"/>
        <v>0</v>
      </c>
      <c r="AB93" s="2">
        <f t="shared" si="55"/>
        <v>0</v>
      </c>
      <c r="AC93" s="2">
        <f t="shared" si="55"/>
        <v>0</v>
      </c>
      <c r="AD93" s="2">
        <f t="shared" si="55"/>
        <v>0</v>
      </c>
      <c r="AE93" s="2">
        <f t="shared" si="55"/>
        <v>0</v>
      </c>
      <c r="AF93" s="2">
        <f t="shared" si="55"/>
        <v>0</v>
      </c>
      <c r="AG93" s="2">
        <f t="shared" si="55"/>
        <v>0</v>
      </c>
      <c r="AH93" s="2">
        <f t="shared" si="55"/>
        <v>0</v>
      </c>
      <c r="AI93" s="2">
        <f t="shared" si="55"/>
        <v>0</v>
      </c>
      <c r="AJ93" s="2">
        <f aca="true" t="shared" si="56" ref="AJ93:BO93">IF(AJ68="YES",1,0)</f>
        <v>0</v>
      </c>
      <c r="AK93" s="2">
        <f t="shared" si="56"/>
        <v>0</v>
      </c>
      <c r="AL93" s="2">
        <f t="shared" si="56"/>
        <v>0</v>
      </c>
      <c r="AM93" s="2">
        <f t="shared" si="56"/>
        <v>0</v>
      </c>
      <c r="AN93" s="2">
        <f t="shared" si="56"/>
        <v>0</v>
      </c>
      <c r="AO93" s="2">
        <f t="shared" si="56"/>
        <v>0</v>
      </c>
      <c r="AP93" s="2">
        <f t="shared" si="56"/>
        <v>0</v>
      </c>
      <c r="AQ93" s="2">
        <f t="shared" si="56"/>
        <v>0</v>
      </c>
      <c r="AR93" s="2">
        <f t="shared" si="56"/>
        <v>0</v>
      </c>
      <c r="AS93" s="2">
        <f t="shared" si="56"/>
        <v>0</v>
      </c>
      <c r="AT93" s="2">
        <f t="shared" si="56"/>
        <v>0</v>
      </c>
      <c r="AU93" s="2">
        <f t="shared" si="56"/>
        <v>0</v>
      </c>
      <c r="AV93" s="2">
        <f t="shared" si="56"/>
        <v>0</v>
      </c>
      <c r="AW93" s="2">
        <f t="shared" si="56"/>
        <v>0</v>
      </c>
      <c r="AX93" s="2">
        <f t="shared" si="56"/>
        <v>0</v>
      </c>
      <c r="AY93" s="2">
        <f t="shared" si="56"/>
        <v>0</v>
      </c>
      <c r="AZ93" s="2">
        <f t="shared" si="56"/>
        <v>0</v>
      </c>
      <c r="BA93" s="2">
        <f t="shared" si="56"/>
        <v>0</v>
      </c>
      <c r="BB93" s="2">
        <f t="shared" si="56"/>
        <v>0</v>
      </c>
      <c r="BC93" s="2">
        <f t="shared" si="56"/>
        <v>0</v>
      </c>
      <c r="BD93" s="2">
        <f t="shared" si="56"/>
        <v>0</v>
      </c>
      <c r="BE93" s="2">
        <f t="shared" si="56"/>
        <v>0</v>
      </c>
      <c r="BF93" s="2">
        <f t="shared" si="56"/>
        <v>0</v>
      </c>
      <c r="BG93" s="2">
        <f t="shared" si="56"/>
        <v>0</v>
      </c>
      <c r="BH93" s="2">
        <f t="shared" si="56"/>
        <v>0</v>
      </c>
      <c r="BI93" s="2">
        <f t="shared" si="56"/>
        <v>0</v>
      </c>
      <c r="BJ93" s="2">
        <f t="shared" si="56"/>
        <v>0</v>
      </c>
      <c r="BK93" s="2">
        <f t="shared" si="56"/>
        <v>0</v>
      </c>
      <c r="BL93" s="2">
        <f t="shared" si="56"/>
        <v>0</v>
      </c>
      <c r="BM93" s="2">
        <f t="shared" si="56"/>
        <v>0</v>
      </c>
      <c r="BN93" s="2">
        <f t="shared" si="56"/>
        <v>0</v>
      </c>
      <c r="BO93" s="2">
        <f t="shared" si="56"/>
        <v>0</v>
      </c>
      <c r="BP93" s="2">
        <f aca="true" t="shared" si="57" ref="BP93:CG93">IF(BP68="YES",1,0)</f>
        <v>0</v>
      </c>
      <c r="BQ93" s="2">
        <f t="shared" si="57"/>
        <v>0</v>
      </c>
      <c r="BR93" s="2">
        <f t="shared" si="57"/>
        <v>0</v>
      </c>
      <c r="BS93" s="2">
        <f t="shared" si="57"/>
        <v>0</v>
      </c>
      <c r="BT93" s="2">
        <f t="shared" si="57"/>
        <v>0</v>
      </c>
      <c r="BU93" s="2">
        <f t="shared" si="57"/>
        <v>0</v>
      </c>
      <c r="BV93" s="2">
        <f t="shared" si="57"/>
        <v>0</v>
      </c>
      <c r="BW93" s="2">
        <f t="shared" si="57"/>
        <v>0</v>
      </c>
      <c r="BX93" s="2">
        <f t="shared" si="57"/>
        <v>0</v>
      </c>
      <c r="BY93" s="2">
        <f t="shared" si="57"/>
        <v>0</v>
      </c>
      <c r="BZ93" s="2">
        <f t="shared" si="57"/>
        <v>0</v>
      </c>
      <c r="CA93" s="2">
        <f t="shared" si="57"/>
        <v>0</v>
      </c>
      <c r="CB93" s="2">
        <f t="shared" si="57"/>
        <v>0</v>
      </c>
      <c r="CC93" s="2">
        <f t="shared" si="57"/>
        <v>0</v>
      </c>
      <c r="CD93" s="2">
        <f t="shared" si="57"/>
        <v>0</v>
      </c>
      <c r="CE93" s="2">
        <f t="shared" si="57"/>
        <v>0</v>
      </c>
      <c r="CF93" s="2">
        <f t="shared" si="57"/>
        <v>0</v>
      </c>
      <c r="CG93" s="2">
        <f t="shared" si="57"/>
        <v>0</v>
      </c>
      <c r="CH93"/>
      <c r="CI93"/>
      <c r="CJ93"/>
      <c r="CK93"/>
      <c r="CL93"/>
      <c r="CM93"/>
      <c r="CN93"/>
      <c r="CO93"/>
      <c r="CP93"/>
      <c r="CQ93"/>
      <c r="CR93"/>
      <c r="CS93"/>
      <c r="CT93"/>
      <c r="CU93"/>
    </row>
    <row r="94" spans="2:99" ht="15">
      <c r="B94"/>
      <c r="C94" s="100" t="s">
        <v>153</v>
      </c>
      <c r="D94" s="2">
        <f>IF(D69="YES",1,0)</f>
        <v>0</v>
      </c>
      <c r="E94" s="2">
        <f aca="true" t="shared" si="58" ref="E94:BP94">IF(E69="YES",1,0)</f>
        <v>0</v>
      </c>
      <c r="F94" s="2">
        <f t="shared" si="58"/>
        <v>0</v>
      </c>
      <c r="G94" s="2">
        <f t="shared" si="58"/>
        <v>0</v>
      </c>
      <c r="H94" s="2">
        <f t="shared" si="58"/>
        <v>0</v>
      </c>
      <c r="I94" s="2">
        <f t="shared" si="58"/>
        <v>0</v>
      </c>
      <c r="J94" s="2">
        <f t="shared" si="58"/>
        <v>0</v>
      </c>
      <c r="K94" s="2">
        <f t="shared" si="58"/>
        <v>0</v>
      </c>
      <c r="L94" s="2">
        <f t="shared" si="58"/>
        <v>0</v>
      </c>
      <c r="M94" s="2">
        <f t="shared" si="58"/>
        <v>0</v>
      </c>
      <c r="N94" s="2">
        <f t="shared" si="58"/>
        <v>0</v>
      </c>
      <c r="O94" s="2">
        <f t="shared" si="58"/>
        <v>0</v>
      </c>
      <c r="P94" s="2">
        <f t="shared" si="58"/>
        <v>0</v>
      </c>
      <c r="Q94" s="2">
        <f t="shared" si="58"/>
        <v>0</v>
      </c>
      <c r="R94" s="2">
        <f t="shared" si="58"/>
        <v>0</v>
      </c>
      <c r="S94" s="2">
        <f t="shared" si="58"/>
        <v>0</v>
      </c>
      <c r="T94" s="2">
        <f t="shared" si="58"/>
        <v>0</v>
      </c>
      <c r="U94" s="2">
        <f t="shared" si="58"/>
        <v>0</v>
      </c>
      <c r="V94" s="2">
        <f t="shared" si="58"/>
        <v>0</v>
      </c>
      <c r="W94" s="2">
        <f t="shared" si="58"/>
        <v>0</v>
      </c>
      <c r="X94" s="2">
        <f t="shared" si="58"/>
        <v>0</v>
      </c>
      <c r="Y94" s="2">
        <f t="shared" si="58"/>
        <v>0</v>
      </c>
      <c r="Z94" s="2">
        <f t="shared" si="58"/>
        <v>0</v>
      </c>
      <c r="AA94" s="2">
        <f t="shared" si="58"/>
        <v>0</v>
      </c>
      <c r="AB94" s="2">
        <f t="shared" si="58"/>
        <v>0</v>
      </c>
      <c r="AC94" s="2">
        <f t="shared" si="58"/>
        <v>0</v>
      </c>
      <c r="AD94" s="2">
        <f t="shared" si="58"/>
        <v>0</v>
      </c>
      <c r="AE94" s="2">
        <f t="shared" si="58"/>
        <v>0</v>
      </c>
      <c r="AF94" s="2">
        <f t="shared" si="58"/>
        <v>0</v>
      </c>
      <c r="AG94" s="2">
        <f t="shared" si="58"/>
        <v>0</v>
      </c>
      <c r="AH94" s="2">
        <f t="shared" si="58"/>
        <v>0</v>
      </c>
      <c r="AI94" s="2">
        <f t="shared" si="58"/>
        <v>0</v>
      </c>
      <c r="AJ94" s="2">
        <f t="shared" si="58"/>
        <v>0</v>
      </c>
      <c r="AK94" s="2">
        <f t="shared" si="58"/>
        <v>0</v>
      </c>
      <c r="AL94" s="2">
        <f t="shared" si="58"/>
        <v>0</v>
      </c>
      <c r="AM94" s="2">
        <f t="shared" si="58"/>
        <v>0</v>
      </c>
      <c r="AN94" s="2">
        <f t="shared" si="58"/>
        <v>0</v>
      </c>
      <c r="AO94" s="2">
        <f t="shared" si="58"/>
        <v>0</v>
      </c>
      <c r="AP94" s="2">
        <f t="shared" si="58"/>
        <v>0</v>
      </c>
      <c r="AQ94" s="2">
        <f t="shared" si="58"/>
        <v>0</v>
      </c>
      <c r="AR94" s="2">
        <f t="shared" si="58"/>
        <v>0</v>
      </c>
      <c r="AS94" s="2">
        <f t="shared" si="58"/>
        <v>0</v>
      </c>
      <c r="AT94" s="2">
        <f t="shared" si="58"/>
        <v>0</v>
      </c>
      <c r="AU94" s="2">
        <f t="shared" si="58"/>
        <v>0</v>
      </c>
      <c r="AV94" s="2">
        <f t="shared" si="58"/>
        <v>0</v>
      </c>
      <c r="AW94" s="2">
        <f t="shared" si="58"/>
        <v>0</v>
      </c>
      <c r="AX94" s="2">
        <f t="shared" si="58"/>
        <v>0</v>
      </c>
      <c r="AY94" s="2">
        <f t="shared" si="58"/>
        <v>0</v>
      </c>
      <c r="AZ94" s="2">
        <f t="shared" si="58"/>
        <v>0</v>
      </c>
      <c r="BA94" s="2">
        <f t="shared" si="58"/>
        <v>0</v>
      </c>
      <c r="BB94" s="2">
        <f t="shared" si="58"/>
        <v>0</v>
      </c>
      <c r="BC94" s="2">
        <f t="shared" si="58"/>
        <v>0</v>
      </c>
      <c r="BD94" s="2">
        <f t="shared" si="58"/>
        <v>0</v>
      </c>
      <c r="BE94" s="2">
        <f t="shared" si="58"/>
        <v>0</v>
      </c>
      <c r="BF94" s="2">
        <f t="shared" si="58"/>
        <v>0</v>
      </c>
      <c r="BG94" s="2">
        <f t="shared" si="58"/>
        <v>0</v>
      </c>
      <c r="BH94" s="2">
        <f t="shared" si="58"/>
        <v>0</v>
      </c>
      <c r="BI94" s="2">
        <f t="shared" si="58"/>
        <v>0</v>
      </c>
      <c r="BJ94" s="2">
        <f t="shared" si="58"/>
        <v>0</v>
      </c>
      <c r="BK94" s="2">
        <f t="shared" si="58"/>
        <v>0</v>
      </c>
      <c r="BL94" s="2">
        <f t="shared" si="58"/>
        <v>0</v>
      </c>
      <c r="BM94" s="2">
        <f t="shared" si="58"/>
        <v>0</v>
      </c>
      <c r="BN94" s="2">
        <f t="shared" si="58"/>
        <v>0</v>
      </c>
      <c r="BO94" s="2">
        <f t="shared" si="58"/>
        <v>0</v>
      </c>
      <c r="BP94" s="2">
        <f t="shared" si="58"/>
        <v>0</v>
      </c>
      <c r="BQ94" s="2">
        <f aca="true" t="shared" si="59" ref="BQ94:CG94">IF(BQ69="YES",1,0)</f>
        <v>0</v>
      </c>
      <c r="BR94" s="2">
        <f t="shared" si="59"/>
        <v>0</v>
      </c>
      <c r="BS94" s="2">
        <f t="shared" si="59"/>
        <v>0</v>
      </c>
      <c r="BT94" s="2">
        <f t="shared" si="59"/>
        <v>0</v>
      </c>
      <c r="BU94" s="2">
        <f t="shared" si="59"/>
        <v>0</v>
      </c>
      <c r="BV94" s="2">
        <f t="shared" si="59"/>
        <v>0</v>
      </c>
      <c r="BW94" s="2">
        <f t="shared" si="59"/>
        <v>0</v>
      </c>
      <c r="BX94" s="2">
        <f t="shared" si="59"/>
        <v>0</v>
      </c>
      <c r="BY94" s="2">
        <f t="shared" si="59"/>
        <v>0</v>
      </c>
      <c r="BZ94" s="2">
        <f t="shared" si="59"/>
        <v>0</v>
      </c>
      <c r="CA94" s="2">
        <f t="shared" si="59"/>
        <v>0</v>
      </c>
      <c r="CB94" s="2">
        <f t="shared" si="59"/>
        <v>0</v>
      </c>
      <c r="CC94" s="2">
        <f t="shared" si="59"/>
        <v>0</v>
      </c>
      <c r="CD94" s="2">
        <f t="shared" si="59"/>
        <v>0</v>
      </c>
      <c r="CE94" s="2">
        <f t="shared" si="59"/>
        <v>0</v>
      </c>
      <c r="CF94" s="2">
        <f t="shared" si="59"/>
        <v>0</v>
      </c>
      <c r="CG94" s="2">
        <f t="shared" si="59"/>
        <v>0</v>
      </c>
      <c r="CH94"/>
      <c r="CI94"/>
      <c r="CJ94"/>
      <c r="CK94"/>
      <c r="CL94"/>
      <c r="CM94"/>
      <c r="CN94"/>
      <c r="CO94"/>
      <c r="CP94"/>
      <c r="CQ94"/>
      <c r="CR94"/>
      <c r="CS94"/>
      <c r="CT94"/>
      <c r="CU94"/>
    </row>
    <row r="95" spans="2:99" ht="15">
      <c r="B95"/>
      <c r="C95" s="100" t="s">
        <v>154</v>
      </c>
      <c r="D95" s="2">
        <f aca="true" t="shared" si="60" ref="D95:AI95">IF(D70="YES",1,0)</f>
        <v>0</v>
      </c>
      <c r="E95" s="2">
        <f t="shared" si="60"/>
        <v>0</v>
      </c>
      <c r="F95" s="2">
        <f t="shared" si="60"/>
        <v>0</v>
      </c>
      <c r="G95" s="2">
        <f t="shared" si="60"/>
        <v>0</v>
      </c>
      <c r="H95" s="2">
        <f t="shared" si="60"/>
        <v>0</v>
      </c>
      <c r="I95" s="2">
        <f t="shared" si="60"/>
        <v>0</v>
      </c>
      <c r="J95" s="2">
        <f t="shared" si="60"/>
        <v>0</v>
      </c>
      <c r="K95" s="2">
        <f t="shared" si="60"/>
        <v>0</v>
      </c>
      <c r="L95" s="2">
        <f t="shared" si="60"/>
        <v>0</v>
      </c>
      <c r="M95" s="2">
        <f t="shared" si="60"/>
        <v>0</v>
      </c>
      <c r="N95" s="2">
        <f t="shared" si="60"/>
        <v>0</v>
      </c>
      <c r="O95" s="2">
        <f t="shared" si="60"/>
        <v>0</v>
      </c>
      <c r="P95" s="2">
        <f t="shared" si="60"/>
        <v>0</v>
      </c>
      <c r="Q95" s="2">
        <f t="shared" si="60"/>
        <v>0</v>
      </c>
      <c r="R95" s="2">
        <f t="shared" si="60"/>
        <v>0</v>
      </c>
      <c r="S95" s="2">
        <f t="shared" si="60"/>
        <v>0</v>
      </c>
      <c r="T95" s="2">
        <f t="shared" si="60"/>
        <v>0</v>
      </c>
      <c r="U95" s="2">
        <f t="shared" si="60"/>
        <v>0</v>
      </c>
      <c r="V95" s="2">
        <f t="shared" si="60"/>
        <v>0</v>
      </c>
      <c r="W95" s="2">
        <f t="shared" si="60"/>
        <v>0</v>
      </c>
      <c r="X95" s="2">
        <f t="shared" si="60"/>
        <v>0</v>
      </c>
      <c r="Y95" s="2">
        <f t="shared" si="60"/>
        <v>0</v>
      </c>
      <c r="Z95" s="2">
        <f t="shared" si="60"/>
        <v>0</v>
      </c>
      <c r="AA95" s="2">
        <f t="shared" si="60"/>
        <v>0</v>
      </c>
      <c r="AB95" s="2">
        <f t="shared" si="60"/>
        <v>0</v>
      </c>
      <c r="AC95" s="2">
        <f t="shared" si="60"/>
        <v>0</v>
      </c>
      <c r="AD95" s="2">
        <f t="shared" si="60"/>
        <v>0</v>
      </c>
      <c r="AE95" s="2">
        <f t="shared" si="60"/>
        <v>0</v>
      </c>
      <c r="AF95" s="2">
        <f t="shared" si="60"/>
        <v>0</v>
      </c>
      <c r="AG95" s="2">
        <f t="shared" si="60"/>
        <v>0</v>
      </c>
      <c r="AH95" s="2">
        <f t="shared" si="60"/>
        <v>0</v>
      </c>
      <c r="AI95" s="2">
        <f t="shared" si="60"/>
        <v>0</v>
      </c>
      <c r="AJ95" s="2">
        <f aca="true" t="shared" si="61" ref="AJ95:BO95">IF(AJ70="YES",1,0)</f>
        <v>0</v>
      </c>
      <c r="AK95" s="2">
        <f t="shared" si="61"/>
        <v>0</v>
      </c>
      <c r="AL95" s="2">
        <f t="shared" si="61"/>
        <v>0</v>
      </c>
      <c r="AM95" s="2">
        <f t="shared" si="61"/>
        <v>0</v>
      </c>
      <c r="AN95" s="2">
        <f t="shared" si="61"/>
        <v>0</v>
      </c>
      <c r="AO95" s="2">
        <f t="shared" si="61"/>
        <v>0</v>
      </c>
      <c r="AP95" s="2">
        <f t="shared" si="61"/>
        <v>0</v>
      </c>
      <c r="AQ95" s="2">
        <f t="shared" si="61"/>
        <v>0</v>
      </c>
      <c r="AR95" s="2">
        <f t="shared" si="61"/>
        <v>0</v>
      </c>
      <c r="AS95" s="2">
        <f t="shared" si="61"/>
        <v>0</v>
      </c>
      <c r="AT95" s="2">
        <f t="shared" si="61"/>
        <v>0</v>
      </c>
      <c r="AU95" s="2">
        <f t="shared" si="61"/>
        <v>0</v>
      </c>
      <c r="AV95" s="2">
        <f t="shared" si="61"/>
        <v>0</v>
      </c>
      <c r="AW95" s="2">
        <f t="shared" si="61"/>
        <v>0</v>
      </c>
      <c r="AX95" s="2">
        <f t="shared" si="61"/>
        <v>0</v>
      </c>
      <c r="AY95" s="2">
        <f t="shared" si="61"/>
        <v>0</v>
      </c>
      <c r="AZ95" s="2">
        <f t="shared" si="61"/>
        <v>0</v>
      </c>
      <c r="BA95" s="2">
        <f t="shared" si="61"/>
        <v>0</v>
      </c>
      <c r="BB95" s="2">
        <f t="shared" si="61"/>
        <v>0</v>
      </c>
      <c r="BC95" s="2">
        <f t="shared" si="61"/>
        <v>0</v>
      </c>
      <c r="BD95" s="2">
        <f t="shared" si="61"/>
        <v>0</v>
      </c>
      <c r="BE95" s="2">
        <f t="shared" si="61"/>
        <v>0</v>
      </c>
      <c r="BF95" s="2">
        <f t="shared" si="61"/>
        <v>0</v>
      </c>
      <c r="BG95" s="2">
        <f t="shared" si="61"/>
        <v>0</v>
      </c>
      <c r="BH95" s="2">
        <f t="shared" si="61"/>
        <v>0</v>
      </c>
      <c r="BI95" s="2">
        <f t="shared" si="61"/>
        <v>0</v>
      </c>
      <c r="BJ95" s="2">
        <f t="shared" si="61"/>
        <v>0</v>
      </c>
      <c r="BK95" s="2">
        <f t="shared" si="61"/>
        <v>0</v>
      </c>
      <c r="BL95" s="2">
        <f t="shared" si="61"/>
        <v>0</v>
      </c>
      <c r="BM95" s="2">
        <f t="shared" si="61"/>
        <v>0</v>
      </c>
      <c r="BN95" s="2">
        <f t="shared" si="61"/>
        <v>0</v>
      </c>
      <c r="BO95" s="2">
        <f t="shared" si="61"/>
        <v>0</v>
      </c>
      <c r="BP95" s="2">
        <f aca="true" t="shared" si="62" ref="BP95:CG95">IF(BP70="YES",1,0)</f>
        <v>0</v>
      </c>
      <c r="BQ95" s="2">
        <f t="shared" si="62"/>
        <v>0</v>
      </c>
      <c r="BR95" s="2">
        <f t="shared" si="62"/>
        <v>0</v>
      </c>
      <c r="BS95" s="2">
        <f t="shared" si="62"/>
        <v>0</v>
      </c>
      <c r="BT95" s="2">
        <f t="shared" si="62"/>
        <v>0</v>
      </c>
      <c r="BU95" s="2">
        <f t="shared" si="62"/>
        <v>0</v>
      </c>
      <c r="BV95" s="2">
        <f t="shared" si="62"/>
        <v>0</v>
      </c>
      <c r="BW95" s="2">
        <f t="shared" si="62"/>
        <v>0</v>
      </c>
      <c r="BX95" s="2">
        <f t="shared" si="62"/>
        <v>0</v>
      </c>
      <c r="BY95" s="2">
        <f t="shared" si="62"/>
        <v>0</v>
      </c>
      <c r="BZ95" s="2">
        <f t="shared" si="62"/>
        <v>0</v>
      </c>
      <c r="CA95" s="2">
        <f t="shared" si="62"/>
        <v>0</v>
      </c>
      <c r="CB95" s="2">
        <f t="shared" si="62"/>
        <v>0</v>
      </c>
      <c r="CC95" s="2">
        <f t="shared" si="62"/>
        <v>0</v>
      </c>
      <c r="CD95" s="2">
        <f t="shared" si="62"/>
        <v>0</v>
      </c>
      <c r="CE95" s="2">
        <f t="shared" si="62"/>
        <v>0</v>
      </c>
      <c r="CF95" s="2">
        <f t="shared" si="62"/>
        <v>0</v>
      </c>
      <c r="CG95" s="2">
        <f t="shared" si="62"/>
        <v>0</v>
      </c>
      <c r="CH95"/>
      <c r="CI95"/>
      <c r="CJ95"/>
      <c r="CK95"/>
      <c r="CL95"/>
      <c r="CM95"/>
      <c r="CN95"/>
      <c r="CO95"/>
      <c r="CP95"/>
      <c r="CQ95"/>
      <c r="CR95"/>
      <c r="CS95"/>
      <c r="CT95"/>
      <c r="CU95"/>
    </row>
    <row r="96" spans="2:99" ht="15">
      <c r="B96"/>
      <c r="C96" s="100" t="s">
        <v>155</v>
      </c>
      <c r="D96" s="2">
        <f aca="true" t="shared" si="63" ref="D96:AI96">IF(D71="YES",1,0)</f>
        <v>0</v>
      </c>
      <c r="E96" s="2">
        <f t="shared" si="63"/>
        <v>0</v>
      </c>
      <c r="F96" s="2">
        <f t="shared" si="63"/>
        <v>0</v>
      </c>
      <c r="G96" s="2">
        <f t="shared" si="63"/>
        <v>0</v>
      </c>
      <c r="H96" s="2">
        <f t="shared" si="63"/>
        <v>0</v>
      </c>
      <c r="I96" s="2">
        <f t="shared" si="63"/>
        <v>0</v>
      </c>
      <c r="J96" s="2">
        <f t="shared" si="63"/>
        <v>0</v>
      </c>
      <c r="K96" s="2">
        <f t="shared" si="63"/>
        <v>0</v>
      </c>
      <c r="L96" s="2">
        <f t="shared" si="63"/>
        <v>0</v>
      </c>
      <c r="M96" s="2">
        <f t="shared" si="63"/>
        <v>0</v>
      </c>
      <c r="N96" s="2">
        <f t="shared" si="63"/>
        <v>0</v>
      </c>
      <c r="O96" s="2">
        <f t="shared" si="63"/>
        <v>0</v>
      </c>
      <c r="P96" s="2">
        <f t="shared" si="63"/>
        <v>0</v>
      </c>
      <c r="Q96" s="2">
        <f t="shared" si="63"/>
        <v>0</v>
      </c>
      <c r="R96" s="2">
        <f t="shared" si="63"/>
        <v>0</v>
      </c>
      <c r="S96" s="2">
        <f t="shared" si="63"/>
        <v>0</v>
      </c>
      <c r="T96" s="2">
        <f t="shared" si="63"/>
        <v>0</v>
      </c>
      <c r="U96" s="2">
        <f t="shared" si="63"/>
        <v>0</v>
      </c>
      <c r="V96" s="2">
        <f t="shared" si="63"/>
        <v>0</v>
      </c>
      <c r="W96" s="2">
        <f t="shared" si="63"/>
        <v>0</v>
      </c>
      <c r="X96" s="2">
        <f t="shared" si="63"/>
        <v>0</v>
      </c>
      <c r="Y96" s="2">
        <f t="shared" si="63"/>
        <v>0</v>
      </c>
      <c r="Z96" s="2">
        <f t="shared" si="63"/>
        <v>0</v>
      </c>
      <c r="AA96" s="2">
        <f t="shared" si="63"/>
        <v>0</v>
      </c>
      <c r="AB96" s="2">
        <f t="shared" si="63"/>
        <v>0</v>
      </c>
      <c r="AC96" s="2">
        <f t="shared" si="63"/>
        <v>0</v>
      </c>
      <c r="AD96" s="2">
        <f t="shared" si="63"/>
        <v>0</v>
      </c>
      <c r="AE96" s="2">
        <f t="shared" si="63"/>
        <v>0</v>
      </c>
      <c r="AF96" s="2">
        <f t="shared" si="63"/>
        <v>0</v>
      </c>
      <c r="AG96" s="2">
        <f t="shared" si="63"/>
        <v>0</v>
      </c>
      <c r="AH96" s="2">
        <f t="shared" si="63"/>
        <v>0</v>
      </c>
      <c r="AI96" s="2">
        <f t="shared" si="63"/>
        <v>0</v>
      </c>
      <c r="AJ96" s="2">
        <f aca="true" t="shared" si="64" ref="AJ96:BO96">IF(AJ71="YES",1,0)</f>
        <v>0</v>
      </c>
      <c r="AK96" s="2">
        <f t="shared" si="64"/>
        <v>0</v>
      </c>
      <c r="AL96" s="2">
        <f t="shared" si="64"/>
        <v>0</v>
      </c>
      <c r="AM96" s="2">
        <f t="shared" si="64"/>
        <v>0</v>
      </c>
      <c r="AN96" s="2">
        <f t="shared" si="64"/>
        <v>0</v>
      </c>
      <c r="AO96" s="2">
        <f t="shared" si="64"/>
        <v>0</v>
      </c>
      <c r="AP96" s="2">
        <f t="shared" si="64"/>
        <v>0</v>
      </c>
      <c r="AQ96" s="2">
        <f t="shared" si="64"/>
        <v>0</v>
      </c>
      <c r="AR96" s="2">
        <f t="shared" si="64"/>
        <v>0</v>
      </c>
      <c r="AS96" s="2">
        <f t="shared" si="64"/>
        <v>0</v>
      </c>
      <c r="AT96" s="2">
        <f t="shared" si="64"/>
        <v>0</v>
      </c>
      <c r="AU96" s="2">
        <f t="shared" si="64"/>
        <v>0</v>
      </c>
      <c r="AV96" s="2">
        <f t="shared" si="64"/>
        <v>0</v>
      </c>
      <c r="AW96" s="2">
        <f t="shared" si="64"/>
        <v>0</v>
      </c>
      <c r="AX96" s="2">
        <f t="shared" si="64"/>
        <v>0</v>
      </c>
      <c r="AY96" s="2">
        <f t="shared" si="64"/>
        <v>0</v>
      </c>
      <c r="AZ96" s="2">
        <f t="shared" si="64"/>
        <v>0</v>
      </c>
      <c r="BA96" s="2">
        <f t="shared" si="64"/>
        <v>0</v>
      </c>
      <c r="BB96" s="2">
        <f t="shared" si="64"/>
        <v>0</v>
      </c>
      <c r="BC96" s="2">
        <f t="shared" si="64"/>
        <v>0</v>
      </c>
      <c r="BD96" s="2">
        <f t="shared" si="64"/>
        <v>0</v>
      </c>
      <c r="BE96" s="2">
        <f t="shared" si="64"/>
        <v>0</v>
      </c>
      <c r="BF96" s="2">
        <f t="shared" si="64"/>
        <v>0</v>
      </c>
      <c r="BG96" s="2">
        <f t="shared" si="64"/>
        <v>0</v>
      </c>
      <c r="BH96" s="2">
        <f t="shared" si="64"/>
        <v>0</v>
      </c>
      <c r="BI96" s="2">
        <f t="shared" si="64"/>
        <v>0</v>
      </c>
      <c r="BJ96" s="2">
        <f t="shared" si="64"/>
        <v>0</v>
      </c>
      <c r="BK96" s="2">
        <f t="shared" si="64"/>
        <v>0</v>
      </c>
      <c r="BL96" s="2">
        <f t="shared" si="64"/>
        <v>0</v>
      </c>
      <c r="BM96" s="2">
        <f t="shared" si="64"/>
        <v>0</v>
      </c>
      <c r="BN96" s="2">
        <f t="shared" si="64"/>
        <v>0</v>
      </c>
      <c r="BO96" s="2">
        <f t="shared" si="64"/>
        <v>0</v>
      </c>
      <c r="BP96" s="2">
        <f aca="true" t="shared" si="65" ref="BP96:CG96">IF(BP71="YES",1,0)</f>
        <v>0</v>
      </c>
      <c r="BQ96" s="2">
        <f t="shared" si="65"/>
        <v>0</v>
      </c>
      <c r="BR96" s="2">
        <f t="shared" si="65"/>
        <v>0</v>
      </c>
      <c r="BS96" s="2">
        <f t="shared" si="65"/>
        <v>0</v>
      </c>
      <c r="BT96" s="2">
        <f t="shared" si="65"/>
        <v>0</v>
      </c>
      <c r="BU96" s="2">
        <f t="shared" si="65"/>
        <v>0</v>
      </c>
      <c r="BV96" s="2">
        <f t="shared" si="65"/>
        <v>0</v>
      </c>
      <c r="BW96" s="2">
        <f t="shared" si="65"/>
        <v>0</v>
      </c>
      <c r="BX96" s="2">
        <f t="shared" si="65"/>
        <v>0</v>
      </c>
      <c r="BY96" s="2">
        <f t="shared" si="65"/>
        <v>0</v>
      </c>
      <c r="BZ96" s="2">
        <f t="shared" si="65"/>
        <v>0</v>
      </c>
      <c r="CA96" s="2">
        <f t="shared" si="65"/>
        <v>0</v>
      </c>
      <c r="CB96" s="2">
        <f t="shared" si="65"/>
        <v>0</v>
      </c>
      <c r="CC96" s="2">
        <f t="shared" si="65"/>
        <v>0</v>
      </c>
      <c r="CD96" s="2">
        <f t="shared" si="65"/>
        <v>0</v>
      </c>
      <c r="CE96" s="2">
        <f t="shared" si="65"/>
        <v>0</v>
      </c>
      <c r="CF96" s="2">
        <f t="shared" si="65"/>
        <v>0</v>
      </c>
      <c r="CG96" s="2">
        <f t="shared" si="65"/>
        <v>0</v>
      </c>
      <c r="CH96"/>
      <c r="CI96"/>
      <c r="CJ96"/>
      <c r="CK96"/>
      <c r="CL96"/>
      <c r="CM96"/>
      <c r="CN96"/>
      <c r="CO96"/>
      <c r="CP96"/>
      <c r="CQ96"/>
      <c r="CR96"/>
      <c r="CS96"/>
      <c r="CT96"/>
      <c r="CU96"/>
    </row>
    <row r="97" spans="2:99" ht="15">
      <c r="B97"/>
      <c r="C97" s="100" t="s">
        <v>156</v>
      </c>
      <c r="D97" s="2">
        <f>IF(D72="YES",1,0)</f>
        <v>0</v>
      </c>
      <c r="E97" s="2">
        <f aca="true" t="shared" si="66" ref="E97:AI97">IF(E72="YES",1,0)</f>
        <v>0</v>
      </c>
      <c r="F97" s="2">
        <f t="shared" si="66"/>
        <v>0</v>
      </c>
      <c r="G97" s="2">
        <f t="shared" si="66"/>
        <v>0</v>
      </c>
      <c r="H97" s="2">
        <f t="shared" si="66"/>
        <v>0</v>
      </c>
      <c r="I97" s="2">
        <f t="shared" si="66"/>
        <v>0</v>
      </c>
      <c r="J97" s="2">
        <f t="shared" si="66"/>
        <v>0</v>
      </c>
      <c r="K97" s="2">
        <f t="shared" si="66"/>
        <v>0</v>
      </c>
      <c r="L97" s="2">
        <f t="shared" si="66"/>
        <v>0</v>
      </c>
      <c r="M97" s="2">
        <f t="shared" si="66"/>
        <v>0</v>
      </c>
      <c r="N97" s="2">
        <f t="shared" si="66"/>
        <v>0</v>
      </c>
      <c r="O97" s="2">
        <f t="shared" si="66"/>
        <v>0</v>
      </c>
      <c r="P97" s="2">
        <f t="shared" si="66"/>
        <v>0</v>
      </c>
      <c r="Q97" s="2">
        <f t="shared" si="66"/>
        <v>0</v>
      </c>
      <c r="R97" s="2">
        <f t="shared" si="66"/>
        <v>0</v>
      </c>
      <c r="S97" s="2">
        <f t="shared" si="66"/>
        <v>0</v>
      </c>
      <c r="T97" s="2">
        <f t="shared" si="66"/>
        <v>0</v>
      </c>
      <c r="U97" s="2">
        <f t="shared" si="66"/>
        <v>0</v>
      </c>
      <c r="V97" s="2">
        <f t="shared" si="66"/>
        <v>0</v>
      </c>
      <c r="W97" s="2">
        <f t="shared" si="66"/>
        <v>0</v>
      </c>
      <c r="X97" s="2">
        <f t="shared" si="66"/>
        <v>0</v>
      </c>
      <c r="Y97" s="2">
        <f t="shared" si="66"/>
        <v>0</v>
      </c>
      <c r="Z97" s="2">
        <f t="shared" si="66"/>
        <v>0</v>
      </c>
      <c r="AA97" s="2">
        <f t="shared" si="66"/>
        <v>0</v>
      </c>
      <c r="AB97" s="2">
        <f t="shared" si="66"/>
        <v>0</v>
      </c>
      <c r="AC97" s="2">
        <f t="shared" si="66"/>
        <v>0</v>
      </c>
      <c r="AD97" s="2">
        <f t="shared" si="66"/>
        <v>0</v>
      </c>
      <c r="AE97" s="2">
        <f t="shared" si="66"/>
        <v>0</v>
      </c>
      <c r="AF97" s="2">
        <f t="shared" si="66"/>
        <v>0</v>
      </c>
      <c r="AG97" s="2">
        <f t="shared" si="66"/>
        <v>0</v>
      </c>
      <c r="AH97" s="2">
        <f t="shared" si="66"/>
        <v>0</v>
      </c>
      <c r="AI97" s="2">
        <f t="shared" si="66"/>
        <v>0</v>
      </c>
      <c r="AJ97" s="2">
        <f aca="true" t="shared" si="67" ref="AJ97:BO97">IF(AJ72="YES",1,0)</f>
        <v>0</v>
      </c>
      <c r="AK97" s="2">
        <f t="shared" si="67"/>
        <v>0</v>
      </c>
      <c r="AL97" s="2">
        <f t="shared" si="67"/>
        <v>0</v>
      </c>
      <c r="AM97" s="2">
        <f t="shared" si="67"/>
        <v>0</v>
      </c>
      <c r="AN97" s="2">
        <f t="shared" si="67"/>
        <v>0</v>
      </c>
      <c r="AO97" s="2">
        <f t="shared" si="67"/>
        <v>0</v>
      </c>
      <c r="AP97" s="2">
        <f t="shared" si="67"/>
        <v>0</v>
      </c>
      <c r="AQ97" s="2">
        <f t="shared" si="67"/>
        <v>0</v>
      </c>
      <c r="AR97" s="2">
        <f t="shared" si="67"/>
        <v>0</v>
      </c>
      <c r="AS97" s="2">
        <f t="shared" si="67"/>
        <v>0</v>
      </c>
      <c r="AT97" s="2">
        <f t="shared" si="67"/>
        <v>0</v>
      </c>
      <c r="AU97" s="2">
        <f t="shared" si="67"/>
        <v>0</v>
      </c>
      <c r="AV97" s="2">
        <f t="shared" si="67"/>
        <v>0</v>
      </c>
      <c r="AW97" s="2">
        <f t="shared" si="67"/>
        <v>0</v>
      </c>
      <c r="AX97" s="2">
        <f t="shared" si="67"/>
        <v>0</v>
      </c>
      <c r="AY97" s="2">
        <f t="shared" si="67"/>
        <v>0</v>
      </c>
      <c r="AZ97" s="2">
        <f t="shared" si="67"/>
        <v>0</v>
      </c>
      <c r="BA97" s="2">
        <f t="shared" si="67"/>
        <v>0</v>
      </c>
      <c r="BB97" s="2">
        <f t="shared" si="67"/>
        <v>0</v>
      </c>
      <c r="BC97" s="2">
        <f t="shared" si="67"/>
        <v>0</v>
      </c>
      <c r="BD97" s="2">
        <f t="shared" si="67"/>
        <v>0</v>
      </c>
      <c r="BE97" s="2">
        <f t="shared" si="67"/>
        <v>0</v>
      </c>
      <c r="BF97" s="2">
        <f t="shared" si="67"/>
        <v>0</v>
      </c>
      <c r="BG97" s="2">
        <f t="shared" si="67"/>
        <v>0</v>
      </c>
      <c r="BH97" s="2">
        <f t="shared" si="67"/>
        <v>0</v>
      </c>
      <c r="BI97" s="2">
        <f t="shared" si="67"/>
        <v>0</v>
      </c>
      <c r="BJ97" s="2">
        <f t="shared" si="67"/>
        <v>0</v>
      </c>
      <c r="BK97" s="2">
        <f t="shared" si="67"/>
        <v>0</v>
      </c>
      <c r="BL97" s="2">
        <f t="shared" si="67"/>
        <v>0</v>
      </c>
      <c r="BM97" s="2">
        <f t="shared" si="67"/>
        <v>0</v>
      </c>
      <c r="BN97" s="2">
        <f t="shared" si="67"/>
        <v>0</v>
      </c>
      <c r="BO97" s="2">
        <f t="shared" si="67"/>
        <v>0</v>
      </c>
      <c r="BP97" s="2">
        <f aca="true" t="shared" si="68" ref="BP97:CG97">IF(BP72="YES",1,0)</f>
        <v>0</v>
      </c>
      <c r="BQ97" s="2">
        <f t="shared" si="68"/>
        <v>0</v>
      </c>
      <c r="BR97" s="2">
        <f t="shared" si="68"/>
        <v>0</v>
      </c>
      <c r="BS97" s="2">
        <f t="shared" si="68"/>
        <v>0</v>
      </c>
      <c r="BT97" s="2">
        <f t="shared" si="68"/>
        <v>0</v>
      </c>
      <c r="BU97" s="2">
        <f t="shared" si="68"/>
        <v>0</v>
      </c>
      <c r="BV97" s="2">
        <f t="shared" si="68"/>
        <v>0</v>
      </c>
      <c r="BW97" s="2">
        <f t="shared" si="68"/>
        <v>0</v>
      </c>
      <c r="BX97" s="2">
        <f t="shared" si="68"/>
        <v>0</v>
      </c>
      <c r="BY97" s="2">
        <f t="shared" si="68"/>
        <v>0</v>
      </c>
      <c r="BZ97" s="2">
        <f t="shared" si="68"/>
        <v>0</v>
      </c>
      <c r="CA97" s="2">
        <f t="shared" si="68"/>
        <v>0</v>
      </c>
      <c r="CB97" s="2">
        <f t="shared" si="68"/>
        <v>0</v>
      </c>
      <c r="CC97" s="2">
        <f t="shared" si="68"/>
        <v>0</v>
      </c>
      <c r="CD97" s="2">
        <f t="shared" si="68"/>
        <v>0</v>
      </c>
      <c r="CE97" s="2">
        <f t="shared" si="68"/>
        <v>0</v>
      </c>
      <c r="CF97" s="2">
        <f t="shared" si="68"/>
        <v>0</v>
      </c>
      <c r="CG97" s="2">
        <f t="shared" si="68"/>
        <v>0</v>
      </c>
      <c r="CH97"/>
      <c r="CI97"/>
      <c r="CJ97"/>
      <c r="CK97"/>
      <c r="CL97"/>
      <c r="CM97"/>
      <c r="CN97"/>
      <c r="CO97"/>
      <c r="CP97"/>
      <c r="CQ97"/>
      <c r="CR97"/>
      <c r="CS97"/>
      <c r="CT97"/>
      <c r="CU97"/>
    </row>
    <row r="98" spans="2:99" ht="15">
      <c r="B98"/>
      <c r="C98" s="100" t="s">
        <v>157</v>
      </c>
      <c r="D98" s="2">
        <f aca="true" t="shared" si="69" ref="D98:AI98">IF(D73="YES",1,0)</f>
        <v>0</v>
      </c>
      <c r="E98" s="2">
        <f t="shared" si="69"/>
        <v>0</v>
      </c>
      <c r="F98" s="2">
        <f t="shared" si="69"/>
        <v>0</v>
      </c>
      <c r="G98" s="2">
        <f t="shared" si="69"/>
        <v>0</v>
      </c>
      <c r="H98" s="2">
        <f t="shared" si="69"/>
        <v>0</v>
      </c>
      <c r="I98" s="2">
        <f t="shared" si="69"/>
        <v>0</v>
      </c>
      <c r="J98" s="2">
        <f t="shared" si="69"/>
        <v>0</v>
      </c>
      <c r="K98" s="2">
        <f t="shared" si="69"/>
        <v>0</v>
      </c>
      <c r="L98" s="2">
        <f t="shared" si="69"/>
        <v>0</v>
      </c>
      <c r="M98" s="2">
        <f t="shared" si="69"/>
        <v>0</v>
      </c>
      <c r="N98" s="2">
        <f t="shared" si="69"/>
        <v>0</v>
      </c>
      <c r="O98" s="2">
        <f t="shared" si="69"/>
        <v>0</v>
      </c>
      <c r="P98" s="2">
        <f t="shared" si="69"/>
        <v>0</v>
      </c>
      <c r="Q98" s="2">
        <f t="shared" si="69"/>
        <v>0</v>
      </c>
      <c r="R98" s="2">
        <f t="shared" si="69"/>
        <v>0</v>
      </c>
      <c r="S98" s="2">
        <f t="shared" si="69"/>
        <v>0</v>
      </c>
      <c r="T98" s="2">
        <f t="shared" si="69"/>
        <v>0</v>
      </c>
      <c r="U98" s="2">
        <f t="shared" si="69"/>
        <v>0</v>
      </c>
      <c r="V98" s="2">
        <f t="shared" si="69"/>
        <v>0</v>
      </c>
      <c r="W98" s="2">
        <f t="shared" si="69"/>
        <v>0</v>
      </c>
      <c r="X98" s="2">
        <f t="shared" si="69"/>
        <v>0</v>
      </c>
      <c r="Y98" s="2">
        <f t="shared" si="69"/>
        <v>0</v>
      </c>
      <c r="Z98" s="2">
        <f t="shared" si="69"/>
        <v>0</v>
      </c>
      <c r="AA98" s="2">
        <f t="shared" si="69"/>
        <v>0</v>
      </c>
      <c r="AB98" s="2">
        <f t="shared" si="69"/>
        <v>0</v>
      </c>
      <c r="AC98" s="2">
        <f t="shared" si="69"/>
        <v>0</v>
      </c>
      <c r="AD98" s="2">
        <f t="shared" si="69"/>
        <v>0</v>
      </c>
      <c r="AE98" s="2">
        <f t="shared" si="69"/>
        <v>0</v>
      </c>
      <c r="AF98" s="2">
        <f t="shared" si="69"/>
        <v>0</v>
      </c>
      <c r="AG98" s="2">
        <f t="shared" si="69"/>
        <v>0</v>
      </c>
      <c r="AH98" s="2">
        <f t="shared" si="69"/>
        <v>0</v>
      </c>
      <c r="AI98" s="2">
        <f t="shared" si="69"/>
        <v>0</v>
      </c>
      <c r="AJ98" s="2">
        <f aca="true" t="shared" si="70" ref="AJ98:BO98">IF(AJ73="YES",1,0)</f>
        <v>0</v>
      </c>
      <c r="AK98" s="2">
        <f t="shared" si="70"/>
        <v>0</v>
      </c>
      <c r="AL98" s="2">
        <f t="shared" si="70"/>
        <v>0</v>
      </c>
      <c r="AM98" s="2">
        <f t="shared" si="70"/>
        <v>0</v>
      </c>
      <c r="AN98" s="2">
        <f t="shared" si="70"/>
        <v>0</v>
      </c>
      <c r="AO98" s="2">
        <f t="shared" si="70"/>
        <v>0</v>
      </c>
      <c r="AP98" s="2">
        <f t="shared" si="70"/>
        <v>0</v>
      </c>
      <c r="AQ98" s="2">
        <f t="shared" si="70"/>
        <v>0</v>
      </c>
      <c r="AR98" s="2">
        <f t="shared" si="70"/>
        <v>0</v>
      </c>
      <c r="AS98" s="2">
        <f t="shared" si="70"/>
        <v>0</v>
      </c>
      <c r="AT98" s="2">
        <f t="shared" si="70"/>
        <v>0</v>
      </c>
      <c r="AU98" s="2">
        <f t="shared" si="70"/>
        <v>0</v>
      </c>
      <c r="AV98" s="2">
        <f t="shared" si="70"/>
        <v>0</v>
      </c>
      <c r="AW98" s="2">
        <f t="shared" si="70"/>
        <v>0</v>
      </c>
      <c r="AX98" s="2">
        <f t="shared" si="70"/>
        <v>0</v>
      </c>
      <c r="AY98" s="2">
        <f t="shared" si="70"/>
        <v>0</v>
      </c>
      <c r="AZ98" s="2">
        <f t="shared" si="70"/>
        <v>0</v>
      </c>
      <c r="BA98" s="2">
        <f t="shared" si="70"/>
        <v>0</v>
      </c>
      <c r="BB98" s="2">
        <f t="shared" si="70"/>
        <v>0</v>
      </c>
      <c r="BC98" s="2">
        <f t="shared" si="70"/>
        <v>0</v>
      </c>
      <c r="BD98" s="2">
        <f t="shared" si="70"/>
        <v>0</v>
      </c>
      <c r="BE98" s="2">
        <f t="shared" si="70"/>
        <v>0</v>
      </c>
      <c r="BF98" s="2">
        <f t="shared" si="70"/>
        <v>0</v>
      </c>
      <c r="BG98" s="2">
        <f t="shared" si="70"/>
        <v>0</v>
      </c>
      <c r="BH98" s="2">
        <f t="shared" si="70"/>
        <v>0</v>
      </c>
      <c r="BI98" s="2">
        <f t="shared" si="70"/>
        <v>0</v>
      </c>
      <c r="BJ98" s="2">
        <f t="shared" si="70"/>
        <v>0</v>
      </c>
      <c r="BK98" s="2">
        <f t="shared" si="70"/>
        <v>0</v>
      </c>
      <c r="BL98" s="2">
        <f t="shared" si="70"/>
        <v>0</v>
      </c>
      <c r="BM98" s="2">
        <f t="shared" si="70"/>
        <v>0</v>
      </c>
      <c r="BN98" s="2">
        <f t="shared" si="70"/>
        <v>0</v>
      </c>
      <c r="BO98" s="2">
        <f t="shared" si="70"/>
        <v>0</v>
      </c>
      <c r="BP98" s="2">
        <f aca="true" t="shared" si="71" ref="BP98:CG98">IF(BP73="YES",1,0)</f>
        <v>0</v>
      </c>
      <c r="BQ98" s="2">
        <f t="shared" si="71"/>
        <v>0</v>
      </c>
      <c r="BR98" s="2">
        <f t="shared" si="71"/>
        <v>0</v>
      </c>
      <c r="BS98" s="2">
        <f t="shared" si="71"/>
        <v>0</v>
      </c>
      <c r="BT98" s="2">
        <f t="shared" si="71"/>
        <v>0</v>
      </c>
      <c r="BU98" s="2">
        <f t="shared" si="71"/>
        <v>0</v>
      </c>
      <c r="BV98" s="2">
        <f t="shared" si="71"/>
        <v>0</v>
      </c>
      <c r="BW98" s="2">
        <f t="shared" si="71"/>
        <v>0</v>
      </c>
      <c r="BX98" s="2">
        <f t="shared" si="71"/>
        <v>0</v>
      </c>
      <c r="BY98" s="2">
        <f t="shared" si="71"/>
        <v>0</v>
      </c>
      <c r="BZ98" s="2">
        <f t="shared" si="71"/>
        <v>0</v>
      </c>
      <c r="CA98" s="2">
        <f t="shared" si="71"/>
        <v>0</v>
      </c>
      <c r="CB98" s="2">
        <f t="shared" si="71"/>
        <v>0</v>
      </c>
      <c r="CC98" s="2">
        <f t="shared" si="71"/>
        <v>0</v>
      </c>
      <c r="CD98" s="2">
        <f t="shared" si="71"/>
        <v>0</v>
      </c>
      <c r="CE98" s="2">
        <f t="shared" si="71"/>
        <v>0</v>
      </c>
      <c r="CF98" s="2">
        <f t="shared" si="71"/>
        <v>0</v>
      </c>
      <c r="CG98" s="2">
        <f t="shared" si="71"/>
        <v>0</v>
      </c>
      <c r="CH98"/>
      <c r="CI98"/>
      <c r="CJ98"/>
      <c r="CK98"/>
      <c r="CL98"/>
      <c r="CM98"/>
      <c r="CN98"/>
      <c r="CO98"/>
      <c r="CP98"/>
      <c r="CQ98"/>
      <c r="CR98"/>
      <c r="CS98"/>
      <c r="CT98"/>
      <c r="CU98"/>
    </row>
    <row r="99" spans="2:99" ht="15">
      <c r="B99"/>
      <c r="C99" s="100" t="s">
        <v>158</v>
      </c>
      <c r="D99" s="2">
        <f aca="true" t="shared" si="72" ref="D99:AI99">IF(D74="YES",1,0)</f>
        <v>0</v>
      </c>
      <c r="E99" s="2">
        <f t="shared" si="72"/>
        <v>0</v>
      </c>
      <c r="F99" s="2">
        <f t="shared" si="72"/>
        <v>0</v>
      </c>
      <c r="G99" s="2">
        <f t="shared" si="72"/>
        <v>0</v>
      </c>
      <c r="H99" s="2">
        <f t="shared" si="72"/>
        <v>0</v>
      </c>
      <c r="I99" s="2">
        <f t="shared" si="72"/>
        <v>0</v>
      </c>
      <c r="J99" s="2">
        <f t="shared" si="72"/>
        <v>0</v>
      </c>
      <c r="K99" s="2">
        <f t="shared" si="72"/>
        <v>0</v>
      </c>
      <c r="L99" s="2">
        <f t="shared" si="72"/>
        <v>0</v>
      </c>
      <c r="M99" s="2">
        <f t="shared" si="72"/>
        <v>0</v>
      </c>
      <c r="N99" s="2">
        <f t="shared" si="72"/>
        <v>0</v>
      </c>
      <c r="O99" s="2">
        <f t="shared" si="72"/>
        <v>0</v>
      </c>
      <c r="P99" s="2">
        <f t="shared" si="72"/>
        <v>0</v>
      </c>
      <c r="Q99" s="2">
        <f t="shared" si="72"/>
        <v>0</v>
      </c>
      <c r="R99" s="2">
        <f t="shared" si="72"/>
        <v>0</v>
      </c>
      <c r="S99" s="2">
        <f t="shared" si="72"/>
        <v>0</v>
      </c>
      <c r="T99" s="2">
        <f t="shared" si="72"/>
        <v>0</v>
      </c>
      <c r="U99" s="2">
        <f t="shared" si="72"/>
        <v>0</v>
      </c>
      <c r="V99" s="2">
        <f t="shared" si="72"/>
        <v>0</v>
      </c>
      <c r="W99" s="2">
        <f t="shared" si="72"/>
        <v>0</v>
      </c>
      <c r="X99" s="2">
        <f t="shared" si="72"/>
        <v>0</v>
      </c>
      <c r="Y99" s="2">
        <f t="shared" si="72"/>
        <v>0</v>
      </c>
      <c r="Z99" s="2">
        <f t="shared" si="72"/>
        <v>0</v>
      </c>
      <c r="AA99" s="2">
        <f t="shared" si="72"/>
        <v>0</v>
      </c>
      <c r="AB99" s="2">
        <f t="shared" si="72"/>
        <v>0</v>
      </c>
      <c r="AC99" s="2">
        <f t="shared" si="72"/>
        <v>0</v>
      </c>
      <c r="AD99" s="2">
        <f t="shared" si="72"/>
        <v>0</v>
      </c>
      <c r="AE99" s="2">
        <f t="shared" si="72"/>
        <v>0</v>
      </c>
      <c r="AF99" s="2">
        <f t="shared" si="72"/>
        <v>0</v>
      </c>
      <c r="AG99" s="2">
        <f t="shared" si="72"/>
        <v>0</v>
      </c>
      <c r="AH99" s="2">
        <f t="shared" si="72"/>
        <v>0</v>
      </c>
      <c r="AI99" s="2">
        <f t="shared" si="72"/>
        <v>0</v>
      </c>
      <c r="AJ99" s="2">
        <f aca="true" t="shared" si="73" ref="AJ99:BO99">IF(AJ74="YES",1,0)</f>
        <v>0</v>
      </c>
      <c r="AK99" s="2">
        <f t="shared" si="73"/>
        <v>0</v>
      </c>
      <c r="AL99" s="2">
        <f t="shared" si="73"/>
        <v>0</v>
      </c>
      <c r="AM99" s="2">
        <f t="shared" si="73"/>
        <v>0</v>
      </c>
      <c r="AN99" s="2">
        <f t="shared" si="73"/>
        <v>0</v>
      </c>
      <c r="AO99" s="2">
        <f t="shared" si="73"/>
        <v>0</v>
      </c>
      <c r="AP99" s="2">
        <f t="shared" si="73"/>
        <v>0</v>
      </c>
      <c r="AQ99" s="2">
        <f t="shared" si="73"/>
        <v>0</v>
      </c>
      <c r="AR99" s="2">
        <f t="shared" si="73"/>
        <v>0</v>
      </c>
      <c r="AS99" s="2">
        <f t="shared" si="73"/>
        <v>0</v>
      </c>
      <c r="AT99" s="2">
        <f t="shared" si="73"/>
        <v>0</v>
      </c>
      <c r="AU99" s="2">
        <f t="shared" si="73"/>
        <v>0</v>
      </c>
      <c r="AV99" s="2">
        <f t="shared" si="73"/>
        <v>0</v>
      </c>
      <c r="AW99" s="2">
        <f t="shared" si="73"/>
        <v>0</v>
      </c>
      <c r="AX99" s="2">
        <f t="shared" si="73"/>
        <v>0</v>
      </c>
      <c r="AY99" s="2">
        <f t="shared" si="73"/>
        <v>0</v>
      </c>
      <c r="AZ99" s="2">
        <f t="shared" si="73"/>
        <v>0</v>
      </c>
      <c r="BA99" s="2">
        <f t="shared" si="73"/>
        <v>0</v>
      </c>
      <c r="BB99" s="2">
        <f t="shared" si="73"/>
        <v>0</v>
      </c>
      <c r="BC99" s="2">
        <f t="shared" si="73"/>
        <v>0</v>
      </c>
      <c r="BD99" s="2">
        <f t="shared" si="73"/>
        <v>0</v>
      </c>
      <c r="BE99" s="2">
        <f t="shared" si="73"/>
        <v>0</v>
      </c>
      <c r="BF99" s="2">
        <f t="shared" si="73"/>
        <v>0</v>
      </c>
      <c r="BG99" s="2">
        <f t="shared" si="73"/>
        <v>0</v>
      </c>
      <c r="BH99" s="2">
        <f t="shared" si="73"/>
        <v>0</v>
      </c>
      <c r="BI99" s="2">
        <f t="shared" si="73"/>
        <v>0</v>
      </c>
      <c r="BJ99" s="2">
        <f t="shared" si="73"/>
        <v>0</v>
      </c>
      <c r="BK99" s="2">
        <f t="shared" si="73"/>
        <v>0</v>
      </c>
      <c r="BL99" s="2">
        <f t="shared" si="73"/>
        <v>0</v>
      </c>
      <c r="BM99" s="2">
        <f t="shared" si="73"/>
        <v>0</v>
      </c>
      <c r="BN99" s="2">
        <f t="shared" si="73"/>
        <v>0</v>
      </c>
      <c r="BO99" s="2">
        <f t="shared" si="73"/>
        <v>0</v>
      </c>
      <c r="BP99" s="2">
        <f aca="true" t="shared" si="74" ref="BP99:CG99">IF(BP74="YES",1,0)</f>
        <v>0</v>
      </c>
      <c r="BQ99" s="2">
        <f t="shared" si="74"/>
        <v>0</v>
      </c>
      <c r="BR99" s="2">
        <f t="shared" si="74"/>
        <v>0</v>
      </c>
      <c r="BS99" s="2">
        <f t="shared" si="74"/>
        <v>0</v>
      </c>
      <c r="BT99" s="2">
        <f t="shared" si="74"/>
        <v>0</v>
      </c>
      <c r="BU99" s="2">
        <f t="shared" si="74"/>
        <v>0</v>
      </c>
      <c r="BV99" s="2">
        <f t="shared" si="74"/>
        <v>0</v>
      </c>
      <c r="BW99" s="2">
        <f t="shared" si="74"/>
        <v>0</v>
      </c>
      <c r="BX99" s="2">
        <f t="shared" si="74"/>
        <v>0</v>
      </c>
      <c r="BY99" s="2">
        <f t="shared" si="74"/>
        <v>0</v>
      </c>
      <c r="BZ99" s="2">
        <f t="shared" si="74"/>
        <v>0</v>
      </c>
      <c r="CA99" s="2">
        <f t="shared" si="74"/>
        <v>0</v>
      </c>
      <c r="CB99" s="2">
        <f t="shared" si="74"/>
        <v>0</v>
      </c>
      <c r="CC99" s="2">
        <f t="shared" si="74"/>
        <v>0</v>
      </c>
      <c r="CD99" s="2">
        <f t="shared" si="74"/>
        <v>0</v>
      </c>
      <c r="CE99" s="2">
        <f t="shared" si="74"/>
        <v>0</v>
      </c>
      <c r="CF99" s="2">
        <f t="shared" si="74"/>
        <v>0</v>
      </c>
      <c r="CG99" s="2">
        <f t="shared" si="74"/>
        <v>0</v>
      </c>
      <c r="CH99"/>
      <c r="CI99"/>
      <c r="CJ99"/>
      <c r="CK99"/>
      <c r="CL99"/>
      <c r="CM99"/>
      <c r="CN99"/>
      <c r="CO99"/>
      <c r="CP99"/>
      <c r="CQ99"/>
      <c r="CR99"/>
      <c r="CS99"/>
      <c r="CT99"/>
      <c r="CU99"/>
    </row>
    <row r="100" spans="2:99" ht="15">
      <c r="B100"/>
      <c r="C100" s="100" t="s">
        <v>159</v>
      </c>
      <c r="D100" s="2">
        <f aca="true" t="shared" si="75" ref="D100:AI100">IF(D75="YES",1,0)</f>
        <v>0</v>
      </c>
      <c r="E100" s="2">
        <f t="shared" si="75"/>
        <v>0</v>
      </c>
      <c r="F100" s="2">
        <f t="shared" si="75"/>
        <v>0</v>
      </c>
      <c r="G100" s="2">
        <f t="shared" si="75"/>
        <v>0</v>
      </c>
      <c r="H100" s="2">
        <f t="shared" si="75"/>
        <v>0</v>
      </c>
      <c r="I100" s="2">
        <f t="shared" si="75"/>
        <v>0</v>
      </c>
      <c r="J100" s="2">
        <f t="shared" si="75"/>
        <v>0</v>
      </c>
      <c r="K100" s="2">
        <f t="shared" si="75"/>
        <v>0</v>
      </c>
      <c r="L100" s="2">
        <f t="shared" si="75"/>
        <v>0</v>
      </c>
      <c r="M100" s="2">
        <f t="shared" si="75"/>
        <v>0</v>
      </c>
      <c r="N100" s="2">
        <f t="shared" si="75"/>
        <v>0</v>
      </c>
      <c r="O100" s="2">
        <f t="shared" si="75"/>
        <v>0</v>
      </c>
      <c r="P100" s="2">
        <f t="shared" si="75"/>
        <v>0</v>
      </c>
      <c r="Q100" s="2">
        <f t="shared" si="75"/>
        <v>0</v>
      </c>
      <c r="R100" s="2">
        <f t="shared" si="75"/>
        <v>0</v>
      </c>
      <c r="S100" s="2">
        <f t="shared" si="75"/>
        <v>0</v>
      </c>
      <c r="T100" s="2">
        <f t="shared" si="75"/>
        <v>0</v>
      </c>
      <c r="U100" s="2">
        <f t="shared" si="75"/>
        <v>0</v>
      </c>
      <c r="V100" s="2">
        <f t="shared" si="75"/>
        <v>0</v>
      </c>
      <c r="W100" s="2">
        <f t="shared" si="75"/>
        <v>0</v>
      </c>
      <c r="X100" s="2">
        <f t="shared" si="75"/>
        <v>0</v>
      </c>
      <c r="Y100" s="2">
        <f t="shared" si="75"/>
        <v>0</v>
      </c>
      <c r="Z100" s="2">
        <f t="shared" si="75"/>
        <v>0</v>
      </c>
      <c r="AA100" s="2">
        <f t="shared" si="75"/>
        <v>0</v>
      </c>
      <c r="AB100" s="2">
        <f t="shared" si="75"/>
        <v>0</v>
      </c>
      <c r="AC100" s="2">
        <f t="shared" si="75"/>
        <v>0</v>
      </c>
      <c r="AD100" s="2">
        <f t="shared" si="75"/>
        <v>0</v>
      </c>
      <c r="AE100" s="2">
        <f t="shared" si="75"/>
        <v>0</v>
      </c>
      <c r="AF100" s="2">
        <f t="shared" si="75"/>
        <v>0</v>
      </c>
      <c r="AG100" s="2">
        <f t="shared" si="75"/>
        <v>0</v>
      </c>
      <c r="AH100" s="2">
        <f t="shared" si="75"/>
        <v>0</v>
      </c>
      <c r="AI100" s="2">
        <f t="shared" si="75"/>
        <v>0</v>
      </c>
      <c r="AJ100" s="2">
        <f aca="true" t="shared" si="76" ref="AJ100:BO100">IF(AJ75="YES",1,0)</f>
        <v>0</v>
      </c>
      <c r="AK100" s="2">
        <f t="shared" si="76"/>
        <v>0</v>
      </c>
      <c r="AL100" s="2">
        <f t="shared" si="76"/>
        <v>0</v>
      </c>
      <c r="AM100" s="2">
        <f t="shared" si="76"/>
        <v>0</v>
      </c>
      <c r="AN100" s="2">
        <f t="shared" si="76"/>
        <v>0</v>
      </c>
      <c r="AO100" s="2">
        <f t="shared" si="76"/>
        <v>0</v>
      </c>
      <c r="AP100" s="2">
        <f t="shared" si="76"/>
        <v>0</v>
      </c>
      <c r="AQ100" s="2">
        <f t="shared" si="76"/>
        <v>0</v>
      </c>
      <c r="AR100" s="2">
        <f t="shared" si="76"/>
        <v>0</v>
      </c>
      <c r="AS100" s="2">
        <f t="shared" si="76"/>
        <v>0</v>
      </c>
      <c r="AT100" s="2">
        <f t="shared" si="76"/>
        <v>0</v>
      </c>
      <c r="AU100" s="2">
        <f t="shared" si="76"/>
        <v>0</v>
      </c>
      <c r="AV100" s="2">
        <f t="shared" si="76"/>
        <v>0</v>
      </c>
      <c r="AW100" s="2">
        <f t="shared" si="76"/>
        <v>0</v>
      </c>
      <c r="AX100" s="2">
        <f t="shared" si="76"/>
        <v>0</v>
      </c>
      <c r="AY100" s="2">
        <f t="shared" si="76"/>
        <v>0</v>
      </c>
      <c r="AZ100" s="2">
        <f t="shared" si="76"/>
        <v>0</v>
      </c>
      <c r="BA100" s="2">
        <f t="shared" si="76"/>
        <v>0</v>
      </c>
      <c r="BB100" s="2">
        <f t="shared" si="76"/>
        <v>0</v>
      </c>
      <c r="BC100" s="2">
        <f t="shared" si="76"/>
        <v>0</v>
      </c>
      <c r="BD100" s="2">
        <f t="shared" si="76"/>
        <v>0</v>
      </c>
      <c r="BE100" s="2">
        <f t="shared" si="76"/>
        <v>0</v>
      </c>
      <c r="BF100" s="2">
        <f t="shared" si="76"/>
        <v>0</v>
      </c>
      <c r="BG100" s="2">
        <f t="shared" si="76"/>
        <v>0</v>
      </c>
      <c r="BH100" s="2">
        <f t="shared" si="76"/>
        <v>0</v>
      </c>
      <c r="BI100" s="2">
        <f t="shared" si="76"/>
        <v>0</v>
      </c>
      <c r="BJ100" s="2">
        <f t="shared" si="76"/>
        <v>0</v>
      </c>
      <c r="BK100" s="2">
        <f t="shared" si="76"/>
        <v>0</v>
      </c>
      <c r="BL100" s="2">
        <f t="shared" si="76"/>
        <v>0</v>
      </c>
      <c r="BM100" s="2">
        <f t="shared" si="76"/>
        <v>0</v>
      </c>
      <c r="BN100" s="2">
        <f t="shared" si="76"/>
        <v>0</v>
      </c>
      <c r="BO100" s="2">
        <f t="shared" si="76"/>
        <v>0</v>
      </c>
      <c r="BP100" s="2">
        <f aca="true" t="shared" si="77" ref="BP100:CG104">IF(BP75="YES",1,0)</f>
        <v>0</v>
      </c>
      <c r="BQ100" s="2">
        <f t="shared" si="77"/>
        <v>0</v>
      </c>
      <c r="BR100" s="2">
        <f t="shared" si="77"/>
        <v>0</v>
      </c>
      <c r="BS100" s="2">
        <f t="shared" si="77"/>
        <v>0</v>
      </c>
      <c r="BT100" s="2">
        <f t="shared" si="77"/>
        <v>0</v>
      </c>
      <c r="BU100" s="2">
        <f t="shared" si="77"/>
        <v>0</v>
      </c>
      <c r="BV100" s="2">
        <f t="shared" si="77"/>
        <v>0</v>
      </c>
      <c r="BW100" s="2">
        <f t="shared" si="77"/>
        <v>0</v>
      </c>
      <c r="BX100" s="2">
        <f t="shared" si="77"/>
        <v>0</v>
      </c>
      <c r="BY100" s="2">
        <f t="shared" si="77"/>
        <v>0</v>
      </c>
      <c r="BZ100" s="2">
        <f t="shared" si="77"/>
        <v>0</v>
      </c>
      <c r="CA100" s="2">
        <f t="shared" si="77"/>
        <v>0</v>
      </c>
      <c r="CB100" s="2">
        <f t="shared" si="77"/>
        <v>0</v>
      </c>
      <c r="CC100" s="2">
        <f t="shared" si="77"/>
        <v>0</v>
      </c>
      <c r="CD100" s="2">
        <f t="shared" si="77"/>
        <v>0</v>
      </c>
      <c r="CE100" s="2">
        <f t="shared" si="77"/>
        <v>0</v>
      </c>
      <c r="CF100" s="2">
        <f t="shared" si="77"/>
        <v>0</v>
      </c>
      <c r="CG100" s="2">
        <f t="shared" si="77"/>
        <v>0</v>
      </c>
      <c r="CH100"/>
      <c r="CI100"/>
      <c r="CJ100"/>
      <c r="CK100"/>
      <c r="CL100"/>
      <c r="CM100"/>
      <c r="CN100"/>
      <c r="CO100"/>
      <c r="CP100"/>
      <c r="CQ100"/>
      <c r="CR100"/>
      <c r="CS100"/>
      <c r="CT100"/>
      <c r="CU100"/>
    </row>
    <row r="101" spans="2:99" ht="15">
      <c r="B101"/>
      <c r="C101" s="105" t="s">
        <v>202</v>
      </c>
      <c r="D101" s="2">
        <f aca="true" t="shared" si="78" ref="D101:BO101">IF(D76="YES",1,0)</f>
        <v>0</v>
      </c>
      <c r="E101" s="2">
        <f t="shared" si="78"/>
        <v>0</v>
      </c>
      <c r="F101" s="2">
        <f t="shared" si="78"/>
        <v>0</v>
      </c>
      <c r="G101" s="2">
        <f t="shared" si="78"/>
        <v>0</v>
      </c>
      <c r="H101" s="2">
        <f t="shared" si="78"/>
        <v>0</v>
      </c>
      <c r="I101" s="2">
        <f t="shared" si="78"/>
        <v>0</v>
      </c>
      <c r="J101" s="2">
        <f t="shared" si="78"/>
        <v>0</v>
      </c>
      <c r="K101" s="2">
        <f t="shared" si="78"/>
        <v>0</v>
      </c>
      <c r="L101" s="2">
        <f t="shared" si="78"/>
        <v>0</v>
      </c>
      <c r="M101" s="2">
        <f t="shared" si="78"/>
        <v>0</v>
      </c>
      <c r="N101" s="2">
        <f t="shared" si="78"/>
        <v>0</v>
      </c>
      <c r="O101" s="2">
        <f t="shared" si="78"/>
        <v>0</v>
      </c>
      <c r="P101" s="2">
        <f t="shared" si="78"/>
        <v>0</v>
      </c>
      <c r="Q101" s="2">
        <f t="shared" si="78"/>
        <v>0</v>
      </c>
      <c r="R101" s="2">
        <f t="shared" si="78"/>
        <v>0</v>
      </c>
      <c r="S101" s="2">
        <f t="shared" si="78"/>
        <v>0</v>
      </c>
      <c r="T101" s="2">
        <f t="shared" si="78"/>
        <v>0</v>
      </c>
      <c r="U101" s="2">
        <f t="shared" si="78"/>
        <v>0</v>
      </c>
      <c r="V101" s="2">
        <f t="shared" si="78"/>
        <v>0</v>
      </c>
      <c r="W101" s="2">
        <f t="shared" si="78"/>
        <v>0</v>
      </c>
      <c r="X101" s="2">
        <f t="shared" si="78"/>
        <v>0</v>
      </c>
      <c r="Y101" s="2">
        <f t="shared" si="78"/>
        <v>0</v>
      </c>
      <c r="Z101" s="2">
        <f t="shared" si="78"/>
        <v>0</v>
      </c>
      <c r="AA101" s="2">
        <f t="shared" si="78"/>
        <v>0</v>
      </c>
      <c r="AB101" s="2">
        <f t="shared" si="78"/>
        <v>0</v>
      </c>
      <c r="AC101" s="2">
        <f t="shared" si="78"/>
        <v>0</v>
      </c>
      <c r="AD101" s="2">
        <f t="shared" si="78"/>
        <v>0</v>
      </c>
      <c r="AE101" s="2">
        <f t="shared" si="78"/>
        <v>0</v>
      </c>
      <c r="AF101" s="2">
        <f t="shared" si="78"/>
        <v>0</v>
      </c>
      <c r="AG101" s="2">
        <f t="shared" si="78"/>
        <v>0</v>
      </c>
      <c r="AH101" s="2">
        <f t="shared" si="78"/>
        <v>0</v>
      </c>
      <c r="AI101" s="2">
        <f t="shared" si="78"/>
        <v>0</v>
      </c>
      <c r="AJ101" s="2">
        <f t="shared" si="78"/>
        <v>0</v>
      </c>
      <c r="AK101" s="2">
        <f t="shared" si="78"/>
        <v>0</v>
      </c>
      <c r="AL101" s="2">
        <f t="shared" si="78"/>
        <v>0</v>
      </c>
      <c r="AM101" s="2">
        <f t="shared" si="78"/>
        <v>0</v>
      </c>
      <c r="AN101" s="2">
        <f t="shared" si="78"/>
        <v>0</v>
      </c>
      <c r="AO101" s="2">
        <f t="shared" si="78"/>
        <v>0</v>
      </c>
      <c r="AP101" s="2">
        <f t="shared" si="78"/>
        <v>0</v>
      </c>
      <c r="AQ101" s="2">
        <f t="shared" si="78"/>
        <v>0</v>
      </c>
      <c r="AR101" s="2">
        <f t="shared" si="78"/>
        <v>0</v>
      </c>
      <c r="AS101" s="2">
        <f t="shared" si="78"/>
        <v>0</v>
      </c>
      <c r="AT101" s="2">
        <f t="shared" si="78"/>
        <v>0</v>
      </c>
      <c r="AU101" s="2">
        <f t="shared" si="78"/>
        <v>0</v>
      </c>
      <c r="AV101" s="2">
        <f t="shared" si="78"/>
        <v>0</v>
      </c>
      <c r="AW101" s="2">
        <f t="shared" si="78"/>
        <v>0</v>
      </c>
      <c r="AX101" s="2">
        <f t="shared" si="78"/>
        <v>0</v>
      </c>
      <c r="AY101" s="2">
        <f t="shared" si="78"/>
        <v>0</v>
      </c>
      <c r="AZ101" s="2">
        <f t="shared" si="78"/>
        <v>0</v>
      </c>
      <c r="BA101" s="2">
        <f t="shared" si="78"/>
        <v>0</v>
      </c>
      <c r="BB101" s="2">
        <f t="shared" si="78"/>
        <v>0</v>
      </c>
      <c r="BC101" s="2">
        <f t="shared" si="78"/>
        <v>0</v>
      </c>
      <c r="BD101" s="2">
        <f t="shared" si="78"/>
        <v>0</v>
      </c>
      <c r="BE101" s="2">
        <f t="shared" si="78"/>
        <v>0</v>
      </c>
      <c r="BF101" s="2">
        <f t="shared" si="78"/>
        <v>0</v>
      </c>
      <c r="BG101" s="2">
        <f t="shared" si="78"/>
        <v>0</v>
      </c>
      <c r="BH101" s="2">
        <f t="shared" si="78"/>
        <v>0</v>
      </c>
      <c r="BI101" s="2">
        <f t="shared" si="78"/>
        <v>0</v>
      </c>
      <c r="BJ101" s="2">
        <f t="shared" si="78"/>
        <v>0</v>
      </c>
      <c r="BK101" s="2">
        <f t="shared" si="78"/>
        <v>0</v>
      </c>
      <c r="BL101" s="2">
        <f t="shared" si="78"/>
        <v>0</v>
      </c>
      <c r="BM101" s="2">
        <f t="shared" si="78"/>
        <v>0</v>
      </c>
      <c r="BN101" s="2">
        <f t="shared" si="78"/>
        <v>0</v>
      </c>
      <c r="BO101" s="2">
        <f t="shared" si="78"/>
        <v>0</v>
      </c>
      <c r="BP101" s="2">
        <f t="shared" si="77"/>
        <v>0</v>
      </c>
      <c r="BQ101" s="2">
        <f t="shared" si="77"/>
        <v>0</v>
      </c>
      <c r="BR101" s="2">
        <f t="shared" si="77"/>
        <v>0</v>
      </c>
      <c r="BS101" s="2">
        <f t="shared" si="77"/>
        <v>0</v>
      </c>
      <c r="BT101" s="2">
        <f t="shared" si="77"/>
        <v>0</v>
      </c>
      <c r="BU101" s="2">
        <f t="shared" si="77"/>
        <v>0</v>
      </c>
      <c r="BV101" s="2">
        <f t="shared" si="77"/>
        <v>0</v>
      </c>
      <c r="BW101" s="2">
        <f t="shared" si="77"/>
        <v>0</v>
      </c>
      <c r="BX101" s="2">
        <f t="shared" si="77"/>
        <v>0</v>
      </c>
      <c r="BY101" s="2">
        <f t="shared" si="77"/>
        <v>0</v>
      </c>
      <c r="BZ101" s="2">
        <f t="shared" si="77"/>
        <v>0</v>
      </c>
      <c r="CA101" s="2">
        <f t="shared" si="77"/>
        <v>0</v>
      </c>
      <c r="CB101" s="2">
        <f t="shared" si="77"/>
        <v>0</v>
      </c>
      <c r="CC101" s="2">
        <f t="shared" si="77"/>
        <v>0</v>
      </c>
      <c r="CD101" s="2">
        <f t="shared" si="77"/>
        <v>0</v>
      </c>
      <c r="CE101" s="2">
        <f t="shared" si="77"/>
        <v>0</v>
      </c>
      <c r="CF101" s="2">
        <f t="shared" si="77"/>
        <v>0</v>
      </c>
      <c r="CG101" s="2">
        <f t="shared" si="77"/>
        <v>0</v>
      </c>
      <c r="CH101"/>
      <c r="CI101"/>
      <c r="CJ101"/>
      <c r="CK101"/>
      <c r="CL101"/>
      <c r="CM101"/>
      <c r="CN101"/>
      <c r="CO101"/>
      <c r="CP101"/>
      <c r="CQ101"/>
      <c r="CR101"/>
      <c r="CS101"/>
      <c r="CT101"/>
      <c r="CU101"/>
    </row>
    <row r="102" spans="2:99" ht="15">
      <c r="B102"/>
      <c r="C102" s="105" t="s">
        <v>203</v>
      </c>
      <c r="D102" s="2">
        <f aca="true" t="shared" si="79" ref="D102:BO102">IF(D77="YES",1,0)</f>
        <v>0</v>
      </c>
      <c r="E102" s="2">
        <f t="shared" si="79"/>
        <v>0</v>
      </c>
      <c r="F102" s="2">
        <f t="shared" si="79"/>
        <v>0</v>
      </c>
      <c r="G102" s="2">
        <f t="shared" si="79"/>
        <v>0</v>
      </c>
      <c r="H102" s="2">
        <f t="shared" si="79"/>
        <v>0</v>
      </c>
      <c r="I102" s="2">
        <f t="shared" si="79"/>
        <v>0</v>
      </c>
      <c r="J102" s="2">
        <f t="shared" si="79"/>
        <v>0</v>
      </c>
      <c r="K102" s="2">
        <f t="shared" si="79"/>
        <v>0</v>
      </c>
      <c r="L102" s="2">
        <f t="shared" si="79"/>
        <v>0</v>
      </c>
      <c r="M102" s="2">
        <f t="shared" si="79"/>
        <v>0</v>
      </c>
      <c r="N102" s="2">
        <f t="shared" si="79"/>
        <v>0</v>
      </c>
      <c r="O102" s="2">
        <f t="shared" si="79"/>
        <v>0</v>
      </c>
      <c r="P102" s="2">
        <f t="shared" si="79"/>
        <v>0</v>
      </c>
      <c r="Q102" s="2">
        <f t="shared" si="79"/>
        <v>0</v>
      </c>
      <c r="R102" s="2">
        <f t="shared" si="79"/>
        <v>0</v>
      </c>
      <c r="S102" s="2">
        <f t="shared" si="79"/>
        <v>0</v>
      </c>
      <c r="T102" s="2">
        <f t="shared" si="79"/>
        <v>0</v>
      </c>
      <c r="U102" s="2">
        <f t="shared" si="79"/>
        <v>0</v>
      </c>
      <c r="V102" s="2">
        <f t="shared" si="79"/>
        <v>0</v>
      </c>
      <c r="W102" s="2">
        <f t="shared" si="79"/>
        <v>0</v>
      </c>
      <c r="X102" s="2">
        <f t="shared" si="79"/>
        <v>0</v>
      </c>
      <c r="Y102" s="2">
        <f t="shared" si="79"/>
        <v>0</v>
      </c>
      <c r="Z102" s="2">
        <f t="shared" si="79"/>
        <v>0</v>
      </c>
      <c r="AA102" s="2">
        <f t="shared" si="79"/>
        <v>0</v>
      </c>
      <c r="AB102" s="2">
        <f t="shared" si="79"/>
        <v>0</v>
      </c>
      <c r="AC102" s="2">
        <f t="shared" si="79"/>
        <v>0</v>
      </c>
      <c r="AD102" s="2">
        <f t="shared" si="79"/>
        <v>0</v>
      </c>
      <c r="AE102" s="2">
        <f t="shared" si="79"/>
        <v>0</v>
      </c>
      <c r="AF102" s="2">
        <f t="shared" si="79"/>
        <v>0</v>
      </c>
      <c r="AG102" s="2">
        <f t="shared" si="79"/>
        <v>0</v>
      </c>
      <c r="AH102" s="2">
        <f t="shared" si="79"/>
        <v>0</v>
      </c>
      <c r="AI102" s="2">
        <f t="shared" si="79"/>
        <v>0</v>
      </c>
      <c r="AJ102" s="2">
        <f t="shared" si="79"/>
        <v>0</v>
      </c>
      <c r="AK102" s="2">
        <f t="shared" si="79"/>
        <v>0</v>
      </c>
      <c r="AL102" s="2">
        <f t="shared" si="79"/>
        <v>0</v>
      </c>
      <c r="AM102" s="2">
        <f t="shared" si="79"/>
        <v>0</v>
      </c>
      <c r="AN102" s="2">
        <f t="shared" si="79"/>
        <v>0</v>
      </c>
      <c r="AO102" s="2">
        <f t="shared" si="79"/>
        <v>0</v>
      </c>
      <c r="AP102" s="2">
        <f t="shared" si="79"/>
        <v>0</v>
      </c>
      <c r="AQ102" s="2">
        <f t="shared" si="79"/>
        <v>0</v>
      </c>
      <c r="AR102" s="2">
        <f t="shared" si="79"/>
        <v>0</v>
      </c>
      <c r="AS102" s="2">
        <f t="shared" si="79"/>
        <v>0</v>
      </c>
      <c r="AT102" s="2">
        <f t="shared" si="79"/>
        <v>0</v>
      </c>
      <c r="AU102" s="2">
        <f t="shared" si="79"/>
        <v>0</v>
      </c>
      <c r="AV102" s="2">
        <f t="shared" si="79"/>
        <v>0</v>
      </c>
      <c r="AW102" s="2">
        <f t="shared" si="79"/>
        <v>0</v>
      </c>
      <c r="AX102" s="2">
        <f t="shared" si="79"/>
        <v>0</v>
      </c>
      <c r="AY102" s="2">
        <f t="shared" si="79"/>
        <v>0</v>
      </c>
      <c r="AZ102" s="2">
        <f t="shared" si="79"/>
        <v>0</v>
      </c>
      <c r="BA102" s="2">
        <f t="shared" si="79"/>
        <v>0</v>
      </c>
      <c r="BB102" s="2">
        <f t="shared" si="79"/>
        <v>0</v>
      </c>
      <c r="BC102" s="2">
        <f t="shared" si="79"/>
        <v>0</v>
      </c>
      <c r="BD102" s="2">
        <f t="shared" si="79"/>
        <v>0</v>
      </c>
      <c r="BE102" s="2">
        <f t="shared" si="79"/>
        <v>0</v>
      </c>
      <c r="BF102" s="2">
        <f t="shared" si="79"/>
        <v>0</v>
      </c>
      <c r="BG102" s="2">
        <f t="shared" si="79"/>
        <v>0</v>
      </c>
      <c r="BH102" s="2">
        <f t="shared" si="79"/>
        <v>0</v>
      </c>
      <c r="BI102" s="2">
        <f t="shared" si="79"/>
        <v>0</v>
      </c>
      <c r="BJ102" s="2">
        <f t="shared" si="79"/>
        <v>0</v>
      </c>
      <c r="BK102" s="2">
        <f t="shared" si="79"/>
        <v>0</v>
      </c>
      <c r="BL102" s="2">
        <f t="shared" si="79"/>
        <v>0</v>
      </c>
      <c r="BM102" s="2">
        <f t="shared" si="79"/>
        <v>0</v>
      </c>
      <c r="BN102" s="2">
        <f t="shared" si="79"/>
        <v>0</v>
      </c>
      <c r="BO102" s="2">
        <f t="shared" si="79"/>
        <v>0</v>
      </c>
      <c r="BP102" s="2">
        <f t="shared" si="77"/>
        <v>0</v>
      </c>
      <c r="BQ102" s="2">
        <f t="shared" si="77"/>
        <v>0</v>
      </c>
      <c r="BR102" s="2">
        <f t="shared" si="77"/>
        <v>0</v>
      </c>
      <c r="BS102" s="2">
        <f t="shared" si="77"/>
        <v>0</v>
      </c>
      <c r="BT102" s="2">
        <f t="shared" si="77"/>
        <v>0</v>
      </c>
      <c r="BU102" s="2">
        <f t="shared" si="77"/>
        <v>0</v>
      </c>
      <c r="BV102" s="2">
        <f t="shared" si="77"/>
        <v>0</v>
      </c>
      <c r="BW102" s="2">
        <f t="shared" si="77"/>
        <v>0</v>
      </c>
      <c r="BX102" s="2">
        <f t="shared" si="77"/>
        <v>0</v>
      </c>
      <c r="BY102" s="2">
        <f t="shared" si="77"/>
        <v>0</v>
      </c>
      <c r="BZ102" s="2">
        <f t="shared" si="77"/>
        <v>0</v>
      </c>
      <c r="CA102" s="2">
        <f t="shared" si="77"/>
        <v>0</v>
      </c>
      <c r="CB102" s="2">
        <f t="shared" si="77"/>
        <v>0</v>
      </c>
      <c r="CC102" s="2">
        <f t="shared" si="77"/>
        <v>0</v>
      </c>
      <c r="CD102" s="2">
        <f t="shared" si="77"/>
        <v>0</v>
      </c>
      <c r="CE102" s="2">
        <f t="shared" si="77"/>
        <v>0</v>
      </c>
      <c r="CF102" s="2">
        <f t="shared" si="77"/>
        <v>0</v>
      </c>
      <c r="CG102" s="2">
        <f t="shared" si="77"/>
        <v>0</v>
      </c>
      <c r="CH102"/>
      <c r="CI102"/>
      <c r="CJ102"/>
      <c r="CK102"/>
      <c r="CL102"/>
      <c r="CM102"/>
      <c r="CN102"/>
      <c r="CO102"/>
      <c r="CP102"/>
      <c r="CQ102"/>
      <c r="CR102"/>
      <c r="CS102"/>
      <c r="CT102"/>
      <c r="CU102"/>
    </row>
    <row r="103" spans="2:99" ht="15">
      <c r="B103"/>
      <c r="C103" s="105" t="s">
        <v>204</v>
      </c>
      <c r="D103" s="2">
        <f aca="true" t="shared" si="80" ref="D103:BO103">IF(D78="YES",1,0)</f>
        <v>0</v>
      </c>
      <c r="E103" s="2">
        <f t="shared" si="80"/>
        <v>0</v>
      </c>
      <c r="F103" s="2">
        <f t="shared" si="80"/>
        <v>0</v>
      </c>
      <c r="G103" s="2">
        <f t="shared" si="80"/>
        <v>0</v>
      </c>
      <c r="H103" s="2">
        <f t="shared" si="80"/>
        <v>0</v>
      </c>
      <c r="I103" s="2">
        <f t="shared" si="80"/>
        <v>0</v>
      </c>
      <c r="J103" s="2">
        <f t="shared" si="80"/>
        <v>0</v>
      </c>
      <c r="K103" s="2">
        <f t="shared" si="80"/>
        <v>0</v>
      </c>
      <c r="L103" s="2">
        <f t="shared" si="80"/>
        <v>0</v>
      </c>
      <c r="M103" s="2">
        <f t="shared" si="80"/>
        <v>0</v>
      </c>
      <c r="N103" s="2">
        <f t="shared" si="80"/>
        <v>0</v>
      </c>
      <c r="O103" s="2">
        <f t="shared" si="80"/>
        <v>0</v>
      </c>
      <c r="P103" s="2">
        <f t="shared" si="80"/>
        <v>0</v>
      </c>
      <c r="Q103" s="2">
        <f t="shared" si="80"/>
        <v>0</v>
      </c>
      <c r="R103" s="2">
        <f t="shared" si="80"/>
        <v>0</v>
      </c>
      <c r="S103" s="2">
        <f t="shared" si="80"/>
        <v>0</v>
      </c>
      <c r="T103" s="2">
        <f t="shared" si="80"/>
        <v>0</v>
      </c>
      <c r="U103" s="2">
        <f t="shared" si="80"/>
        <v>0</v>
      </c>
      <c r="V103" s="2">
        <f t="shared" si="80"/>
        <v>0</v>
      </c>
      <c r="W103" s="2">
        <f t="shared" si="80"/>
        <v>0</v>
      </c>
      <c r="X103" s="2">
        <f t="shared" si="80"/>
        <v>0</v>
      </c>
      <c r="Y103" s="2">
        <f t="shared" si="80"/>
        <v>0</v>
      </c>
      <c r="Z103" s="2">
        <f t="shared" si="80"/>
        <v>0</v>
      </c>
      <c r="AA103" s="2">
        <f t="shared" si="80"/>
        <v>0</v>
      </c>
      <c r="AB103" s="2">
        <f t="shared" si="80"/>
        <v>0</v>
      </c>
      <c r="AC103" s="2">
        <f t="shared" si="80"/>
        <v>0</v>
      </c>
      <c r="AD103" s="2">
        <f t="shared" si="80"/>
        <v>0</v>
      </c>
      <c r="AE103" s="2">
        <f t="shared" si="80"/>
        <v>0</v>
      </c>
      <c r="AF103" s="2">
        <f t="shared" si="80"/>
        <v>0</v>
      </c>
      <c r="AG103" s="2">
        <f t="shared" si="80"/>
        <v>0</v>
      </c>
      <c r="AH103" s="2">
        <f t="shared" si="80"/>
        <v>0</v>
      </c>
      <c r="AI103" s="2">
        <f t="shared" si="80"/>
        <v>0</v>
      </c>
      <c r="AJ103" s="2">
        <f t="shared" si="80"/>
        <v>0</v>
      </c>
      <c r="AK103" s="2">
        <f t="shared" si="80"/>
        <v>0</v>
      </c>
      <c r="AL103" s="2">
        <f t="shared" si="80"/>
        <v>0</v>
      </c>
      <c r="AM103" s="2">
        <f t="shared" si="80"/>
        <v>0</v>
      </c>
      <c r="AN103" s="2">
        <f t="shared" si="80"/>
        <v>0</v>
      </c>
      <c r="AO103" s="2">
        <f t="shared" si="80"/>
        <v>0</v>
      </c>
      <c r="AP103" s="2">
        <f t="shared" si="80"/>
        <v>0</v>
      </c>
      <c r="AQ103" s="2">
        <f t="shared" si="80"/>
        <v>0</v>
      </c>
      <c r="AR103" s="2">
        <f t="shared" si="80"/>
        <v>0</v>
      </c>
      <c r="AS103" s="2">
        <f t="shared" si="80"/>
        <v>0</v>
      </c>
      <c r="AT103" s="2">
        <f t="shared" si="80"/>
        <v>0</v>
      </c>
      <c r="AU103" s="2">
        <f t="shared" si="80"/>
        <v>0</v>
      </c>
      <c r="AV103" s="2">
        <f t="shared" si="80"/>
        <v>0</v>
      </c>
      <c r="AW103" s="2">
        <f t="shared" si="80"/>
        <v>0</v>
      </c>
      <c r="AX103" s="2">
        <f t="shared" si="80"/>
        <v>0</v>
      </c>
      <c r="AY103" s="2">
        <f t="shared" si="80"/>
        <v>0</v>
      </c>
      <c r="AZ103" s="2">
        <f t="shared" si="80"/>
        <v>0</v>
      </c>
      <c r="BA103" s="2">
        <f t="shared" si="80"/>
        <v>0</v>
      </c>
      <c r="BB103" s="2">
        <f t="shared" si="80"/>
        <v>0</v>
      </c>
      <c r="BC103" s="2">
        <f t="shared" si="80"/>
        <v>0</v>
      </c>
      <c r="BD103" s="2">
        <f t="shared" si="80"/>
        <v>0</v>
      </c>
      <c r="BE103" s="2">
        <f t="shared" si="80"/>
        <v>0</v>
      </c>
      <c r="BF103" s="2">
        <f t="shared" si="80"/>
        <v>0</v>
      </c>
      <c r="BG103" s="2">
        <f t="shared" si="80"/>
        <v>0</v>
      </c>
      <c r="BH103" s="2">
        <f t="shared" si="80"/>
        <v>0</v>
      </c>
      <c r="BI103" s="2">
        <f t="shared" si="80"/>
        <v>0</v>
      </c>
      <c r="BJ103" s="2">
        <f t="shared" si="80"/>
        <v>0</v>
      </c>
      <c r="BK103" s="2">
        <f t="shared" si="80"/>
        <v>0</v>
      </c>
      <c r="BL103" s="2">
        <f t="shared" si="80"/>
        <v>0</v>
      </c>
      <c r="BM103" s="2">
        <f t="shared" si="80"/>
        <v>0</v>
      </c>
      <c r="BN103" s="2">
        <f t="shared" si="80"/>
        <v>0</v>
      </c>
      <c r="BO103" s="2">
        <f t="shared" si="80"/>
        <v>0</v>
      </c>
      <c r="BP103" s="2">
        <f t="shared" si="77"/>
        <v>0</v>
      </c>
      <c r="BQ103" s="2">
        <f t="shared" si="77"/>
        <v>0</v>
      </c>
      <c r="BR103" s="2">
        <f t="shared" si="77"/>
        <v>0</v>
      </c>
      <c r="BS103" s="2">
        <f t="shared" si="77"/>
        <v>0</v>
      </c>
      <c r="BT103" s="2">
        <f t="shared" si="77"/>
        <v>0</v>
      </c>
      <c r="BU103" s="2">
        <f t="shared" si="77"/>
        <v>0</v>
      </c>
      <c r="BV103" s="2">
        <f t="shared" si="77"/>
        <v>0</v>
      </c>
      <c r="BW103" s="2">
        <f t="shared" si="77"/>
        <v>0</v>
      </c>
      <c r="BX103" s="2">
        <f t="shared" si="77"/>
        <v>0</v>
      </c>
      <c r="BY103" s="2">
        <f t="shared" si="77"/>
        <v>0</v>
      </c>
      <c r="BZ103" s="2">
        <f t="shared" si="77"/>
        <v>0</v>
      </c>
      <c r="CA103" s="2">
        <f t="shared" si="77"/>
        <v>0</v>
      </c>
      <c r="CB103" s="2">
        <f t="shared" si="77"/>
        <v>0</v>
      </c>
      <c r="CC103" s="2">
        <f t="shared" si="77"/>
        <v>0</v>
      </c>
      <c r="CD103" s="2">
        <f t="shared" si="77"/>
        <v>0</v>
      </c>
      <c r="CE103" s="2">
        <f t="shared" si="77"/>
        <v>0</v>
      </c>
      <c r="CF103" s="2">
        <f t="shared" si="77"/>
        <v>0</v>
      </c>
      <c r="CG103" s="2">
        <f t="shared" si="77"/>
        <v>0</v>
      </c>
      <c r="CH103"/>
      <c r="CI103"/>
      <c r="CJ103"/>
      <c r="CK103"/>
      <c r="CL103"/>
      <c r="CM103"/>
      <c r="CN103"/>
      <c r="CO103"/>
      <c r="CP103"/>
      <c r="CQ103"/>
      <c r="CR103"/>
      <c r="CS103"/>
      <c r="CT103"/>
      <c r="CU103"/>
    </row>
    <row r="104" spans="2:99" ht="15">
      <c r="B104"/>
      <c r="C104" s="105" t="s">
        <v>205</v>
      </c>
      <c r="D104" s="2">
        <f aca="true" t="shared" si="81" ref="D104:BO104">IF(D79="YES",1,0)</f>
        <v>0</v>
      </c>
      <c r="E104" s="2">
        <f t="shared" si="81"/>
        <v>0</v>
      </c>
      <c r="F104" s="2">
        <f t="shared" si="81"/>
        <v>0</v>
      </c>
      <c r="G104" s="2">
        <f t="shared" si="81"/>
        <v>0</v>
      </c>
      <c r="H104" s="2">
        <f t="shared" si="81"/>
        <v>0</v>
      </c>
      <c r="I104" s="2">
        <f t="shared" si="81"/>
        <v>0</v>
      </c>
      <c r="J104" s="2">
        <f t="shared" si="81"/>
        <v>0</v>
      </c>
      <c r="K104" s="2">
        <f t="shared" si="81"/>
        <v>0</v>
      </c>
      <c r="L104" s="2">
        <f t="shared" si="81"/>
        <v>0</v>
      </c>
      <c r="M104" s="2">
        <f t="shared" si="81"/>
        <v>0</v>
      </c>
      <c r="N104" s="2">
        <f t="shared" si="81"/>
        <v>0</v>
      </c>
      <c r="O104" s="2">
        <f t="shared" si="81"/>
        <v>0</v>
      </c>
      <c r="P104" s="2">
        <f t="shared" si="81"/>
        <v>0</v>
      </c>
      <c r="Q104" s="2">
        <f t="shared" si="81"/>
        <v>0</v>
      </c>
      <c r="R104" s="2">
        <f t="shared" si="81"/>
        <v>0</v>
      </c>
      <c r="S104" s="2">
        <f t="shared" si="81"/>
        <v>0</v>
      </c>
      <c r="T104" s="2">
        <f t="shared" si="81"/>
        <v>0</v>
      </c>
      <c r="U104" s="2">
        <f t="shared" si="81"/>
        <v>0</v>
      </c>
      <c r="V104" s="2">
        <f t="shared" si="81"/>
        <v>0</v>
      </c>
      <c r="W104" s="2">
        <f t="shared" si="81"/>
        <v>0</v>
      </c>
      <c r="X104" s="2">
        <f t="shared" si="81"/>
        <v>0</v>
      </c>
      <c r="Y104" s="2">
        <f t="shared" si="81"/>
        <v>0</v>
      </c>
      <c r="Z104" s="2">
        <f t="shared" si="81"/>
        <v>0</v>
      </c>
      <c r="AA104" s="2">
        <f t="shared" si="81"/>
        <v>0</v>
      </c>
      <c r="AB104" s="2">
        <f t="shared" si="81"/>
        <v>0</v>
      </c>
      <c r="AC104" s="2">
        <f t="shared" si="81"/>
        <v>0</v>
      </c>
      <c r="AD104" s="2">
        <f t="shared" si="81"/>
        <v>0</v>
      </c>
      <c r="AE104" s="2">
        <f t="shared" si="81"/>
        <v>0</v>
      </c>
      <c r="AF104" s="2">
        <f t="shared" si="81"/>
        <v>0</v>
      </c>
      <c r="AG104" s="2">
        <f t="shared" si="81"/>
        <v>0</v>
      </c>
      <c r="AH104" s="2">
        <f t="shared" si="81"/>
        <v>0</v>
      </c>
      <c r="AI104" s="2">
        <f t="shared" si="81"/>
        <v>0</v>
      </c>
      <c r="AJ104" s="2">
        <f t="shared" si="81"/>
        <v>0</v>
      </c>
      <c r="AK104" s="2">
        <f t="shared" si="81"/>
        <v>0</v>
      </c>
      <c r="AL104" s="2">
        <f t="shared" si="81"/>
        <v>0</v>
      </c>
      <c r="AM104" s="2">
        <f t="shared" si="81"/>
        <v>0</v>
      </c>
      <c r="AN104" s="2">
        <f t="shared" si="81"/>
        <v>0</v>
      </c>
      <c r="AO104" s="2">
        <f t="shared" si="81"/>
        <v>0</v>
      </c>
      <c r="AP104" s="2">
        <f t="shared" si="81"/>
        <v>0</v>
      </c>
      <c r="AQ104" s="2">
        <f t="shared" si="81"/>
        <v>0</v>
      </c>
      <c r="AR104" s="2">
        <f t="shared" si="81"/>
        <v>0</v>
      </c>
      <c r="AS104" s="2">
        <f t="shared" si="81"/>
        <v>0</v>
      </c>
      <c r="AT104" s="2">
        <f t="shared" si="81"/>
        <v>0</v>
      </c>
      <c r="AU104" s="2">
        <f t="shared" si="81"/>
        <v>0</v>
      </c>
      <c r="AV104" s="2">
        <f t="shared" si="81"/>
        <v>0</v>
      </c>
      <c r="AW104" s="2">
        <f t="shared" si="81"/>
        <v>0</v>
      </c>
      <c r="AX104" s="2">
        <f t="shared" si="81"/>
        <v>0</v>
      </c>
      <c r="AY104" s="2">
        <f t="shared" si="81"/>
        <v>0</v>
      </c>
      <c r="AZ104" s="2">
        <f t="shared" si="81"/>
        <v>0</v>
      </c>
      <c r="BA104" s="2">
        <f t="shared" si="81"/>
        <v>0</v>
      </c>
      <c r="BB104" s="2">
        <f t="shared" si="81"/>
        <v>0</v>
      </c>
      <c r="BC104" s="2">
        <f t="shared" si="81"/>
        <v>0</v>
      </c>
      <c r="BD104" s="2">
        <f t="shared" si="81"/>
        <v>0</v>
      </c>
      <c r="BE104" s="2">
        <f t="shared" si="81"/>
        <v>0</v>
      </c>
      <c r="BF104" s="2">
        <f t="shared" si="81"/>
        <v>0</v>
      </c>
      <c r="BG104" s="2">
        <f t="shared" si="81"/>
        <v>0</v>
      </c>
      <c r="BH104" s="2">
        <f t="shared" si="81"/>
        <v>0</v>
      </c>
      <c r="BI104" s="2">
        <f t="shared" si="81"/>
        <v>0</v>
      </c>
      <c r="BJ104" s="2">
        <f t="shared" si="81"/>
        <v>0</v>
      </c>
      <c r="BK104" s="2">
        <f t="shared" si="81"/>
        <v>0</v>
      </c>
      <c r="BL104" s="2">
        <f t="shared" si="81"/>
        <v>0</v>
      </c>
      <c r="BM104" s="2">
        <f t="shared" si="81"/>
        <v>0</v>
      </c>
      <c r="BN104" s="2">
        <f t="shared" si="81"/>
        <v>0</v>
      </c>
      <c r="BO104" s="2">
        <f t="shared" si="81"/>
        <v>0</v>
      </c>
      <c r="BP104" s="2">
        <f t="shared" si="77"/>
        <v>0</v>
      </c>
      <c r="BQ104" s="2">
        <f t="shared" si="77"/>
        <v>0</v>
      </c>
      <c r="BR104" s="2">
        <f t="shared" si="77"/>
        <v>0</v>
      </c>
      <c r="BS104" s="2">
        <f t="shared" si="77"/>
        <v>0</v>
      </c>
      <c r="BT104" s="2">
        <f t="shared" si="77"/>
        <v>0</v>
      </c>
      <c r="BU104" s="2">
        <f t="shared" si="77"/>
        <v>0</v>
      </c>
      <c r="BV104" s="2">
        <f t="shared" si="77"/>
        <v>0</v>
      </c>
      <c r="BW104" s="2">
        <f t="shared" si="77"/>
        <v>0</v>
      </c>
      <c r="BX104" s="2">
        <f t="shared" si="77"/>
        <v>0</v>
      </c>
      <c r="BY104" s="2">
        <f t="shared" si="77"/>
        <v>0</v>
      </c>
      <c r="BZ104" s="2">
        <f t="shared" si="77"/>
        <v>0</v>
      </c>
      <c r="CA104" s="2">
        <f t="shared" si="77"/>
        <v>0</v>
      </c>
      <c r="CB104" s="2">
        <f t="shared" si="77"/>
        <v>0</v>
      </c>
      <c r="CC104" s="2">
        <f t="shared" si="77"/>
        <v>0</v>
      </c>
      <c r="CD104" s="2">
        <f t="shared" si="77"/>
        <v>0</v>
      </c>
      <c r="CE104" s="2">
        <f t="shared" si="77"/>
        <v>0</v>
      </c>
      <c r="CF104" s="2">
        <f t="shared" si="77"/>
        <v>0</v>
      </c>
      <c r="CG104" s="2">
        <f t="shared" si="77"/>
        <v>0</v>
      </c>
      <c r="CH104"/>
      <c r="CI104"/>
      <c r="CJ104"/>
      <c r="CK104"/>
      <c r="CL104"/>
      <c r="CM104"/>
      <c r="CN104"/>
      <c r="CO104"/>
      <c r="CP104"/>
      <c r="CQ104"/>
      <c r="CR104"/>
      <c r="CS104"/>
      <c r="CT104"/>
      <c r="CU104"/>
    </row>
    <row r="105" spans="2:99" ht="15">
      <c r="B105"/>
      <c r="C105" s="99" t="s">
        <v>160</v>
      </c>
      <c r="D105" s="2">
        <f aca="true" t="shared" si="82" ref="D105:D110">IF(D80="YES",3,0)</f>
        <v>0</v>
      </c>
      <c r="E105" s="2">
        <f aca="true" t="shared" si="83" ref="E105:BP105">IF(E80="YES",3,0)</f>
        <v>0</v>
      </c>
      <c r="F105" s="2">
        <f t="shared" si="83"/>
        <v>0</v>
      </c>
      <c r="G105" s="2">
        <f t="shared" si="83"/>
        <v>0</v>
      </c>
      <c r="H105" s="2">
        <f t="shared" si="83"/>
        <v>0</v>
      </c>
      <c r="I105" s="2">
        <f t="shared" si="83"/>
        <v>0</v>
      </c>
      <c r="J105" s="2">
        <f t="shared" si="83"/>
        <v>0</v>
      </c>
      <c r="K105" s="2">
        <f t="shared" si="83"/>
        <v>0</v>
      </c>
      <c r="L105" s="2">
        <f t="shared" si="83"/>
        <v>0</v>
      </c>
      <c r="M105" s="2">
        <f t="shared" si="83"/>
        <v>0</v>
      </c>
      <c r="N105" s="2">
        <f t="shared" si="83"/>
        <v>0</v>
      </c>
      <c r="O105" s="2">
        <f t="shared" si="83"/>
        <v>0</v>
      </c>
      <c r="P105" s="2">
        <f t="shared" si="83"/>
        <v>0</v>
      </c>
      <c r="Q105" s="2">
        <f t="shared" si="83"/>
        <v>0</v>
      </c>
      <c r="R105" s="2">
        <f t="shared" si="83"/>
        <v>0</v>
      </c>
      <c r="S105" s="2">
        <f t="shared" si="83"/>
        <v>0</v>
      </c>
      <c r="T105" s="2">
        <f t="shared" si="83"/>
        <v>0</v>
      </c>
      <c r="U105" s="2">
        <f t="shared" si="83"/>
        <v>0</v>
      </c>
      <c r="V105" s="2">
        <f t="shared" si="83"/>
        <v>0</v>
      </c>
      <c r="W105" s="2">
        <f t="shared" si="83"/>
        <v>0</v>
      </c>
      <c r="X105" s="2">
        <f t="shared" si="83"/>
        <v>0</v>
      </c>
      <c r="Y105" s="2">
        <f t="shared" si="83"/>
        <v>0</v>
      </c>
      <c r="Z105" s="2">
        <f t="shared" si="83"/>
        <v>0</v>
      </c>
      <c r="AA105" s="2">
        <f t="shared" si="83"/>
        <v>0</v>
      </c>
      <c r="AB105" s="2">
        <f t="shared" si="83"/>
        <v>0</v>
      </c>
      <c r="AC105" s="2">
        <f t="shared" si="83"/>
        <v>0</v>
      </c>
      <c r="AD105" s="2">
        <f t="shared" si="83"/>
        <v>0</v>
      </c>
      <c r="AE105" s="2">
        <f t="shared" si="83"/>
        <v>0</v>
      </c>
      <c r="AF105" s="2">
        <f t="shared" si="83"/>
        <v>0</v>
      </c>
      <c r="AG105" s="2">
        <f t="shared" si="83"/>
        <v>0</v>
      </c>
      <c r="AH105" s="2">
        <f t="shared" si="83"/>
        <v>0</v>
      </c>
      <c r="AI105" s="2">
        <f t="shared" si="83"/>
        <v>0</v>
      </c>
      <c r="AJ105" s="2">
        <f t="shared" si="83"/>
        <v>0</v>
      </c>
      <c r="AK105" s="2">
        <f t="shared" si="83"/>
        <v>0</v>
      </c>
      <c r="AL105" s="2">
        <f t="shared" si="83"/>
        <v>0</v>
      </c>
      <c r="AM105" s="2">
        <f t="shared" si="83"/>
        <v>0</v>
      </c>
      <c r="AN105" s="2">
        <f t="shared" si="83"/>
        <v>0</v>
      </c>
      <c r="AO105" s="2">
        <f t="shared" si="83"/>
        <v>0</v>
      </c>
      <c r="AP105" s="2">
        <f t="shared" si="83"/>
        <v>0</v>
      </c>
      <c r="AQ105" s="2">
        <f t="shared" si="83"/>
        <v>0</v>
      </c>
      <c r="AR105" s="2">
        <f t="shared" si="83"/>
        <v>0</v>
      </c>
      <c r="AS105" s="2">
        <f t="shared" si="83"/>
        <v>0</v>
      </c>
      <c r="AT105" s="2">
        <f t="shared" si="83"/>
        <v>0</v>
      </c>
      <c r="AU105" s="2">
        <f t="shared" si="83"/>
        <v>0</v>
      </c>
      <c r="AV105" s="2">
        <f t="shared" si="83"/>
        <v>0</v>
      </c>
      <c r="AW105" s="2">
        <f t="shared" si="83"/>
        <v>0</v>
      </c>
      <c r="AX105" s="2">
        <f t="shared" si="83"/>
        <v>0</v>
      </c>
      <c r="AY105" s="2">
        <f t="shared" si="83"/>
        <v>0</v>
      </c>
      <c r="AZ105" s="2">
        <f t="shared" si="83"/>
        <v>0</v>
      </c>
      <c r="BA105" s="2">
        <f t="shared" si="83"/>
        <v>0</v>
      </c>
      <c r="BB105" s="2">
        <f t="shared" si="83"/>
        <v>0</v>
      </c>
      <c r="BC105" s="2">
        <f t="shared" si="83"/>
        <v>0</v>
      </c>
      <c r="BD105" s="2">
        <f t="shared" si="83"/>
        <v>0</v>
      </c>
      <c r="BE105" s="2">
        <f t="shared" si="83"/>
        <v>0</v>
      </c>
      <c r="BF105" s="2">
        <f t="shared" si="83"/>
        <v>0</v>
      </c>
      <c r="BG105" s="2">
        <f t="shared" si="83"/>
        <v>0</v>
      </c>
      <c r="BH105" s="2">
        <f t="shared" si="83"/>
        <v>0</v>
      </c>
      <c r="BI105" s="2">
        <f t="shared" si="83"/>
        <v>0</v>
      </c>
      <c r="BJ105" s="2">
        <f t="shared" si="83"/>
        <v>0</v>
      </c>
      <c r="BK105" s="2">
        <f t="shared" si="83"/>
        <v>0</v>
      </c>
      <c r="BL105" s="2">
        <f t="shared" si="83"/>
        <v>0</v>
      </c>
      <c r="BM105" s="2">
        <f t="shared" si="83"/>
        <v>0</v>
      </c>
      <c r="BN105" s="2">
        <f t="shared" si="83"/>
        <v>0</v>
      </c>
      <c r="BO105" s="2">
        <f t="shared" si="83"/>
        <v>0</v>
      </c>
      <c r="BP105" s="2">
        <f t="shared" si="83"/>
        <v>0</v>
      </c>
      <c r="BQ105" s="2">
        <f aca="true" t="shared" si="84" ref="BQ105:CG105">IF(BQ80="YES",3,0)</f>
        <v>0</v>
      </c>
      <c r="BR105" s="2">
        <f t="shared" si="84"/>
        <v>0</v>
      </c>
      <c r="BS105" s="2">
        <f t="shared" si="84"/>
        <v>0</v>
      </c>
      <c r="BT105" s="2">
        <f t="shared" si="84"/>
        <v>0</v>
      </c>
      <c r="BU105" s="2">
        <f t="shared" si="84"/>
        <v>0</v>
      </c>
      <c r="BV105" s="2">
        <f t="shared" si="84"/>
        <v>0</v>
      </c>
      <c r="BW105" s="2">
        <f t="shared" si="84"/>
        <v>0</v>
      </c>
      <c r="BX105" s="2">
        <f t="shared" si="84"/>
        <v>0</v>
      </c>
      <c r="BY105" s="2">
        <f t="shared" si="84"/>
        <v>0</v>
      </c>
      <c r="BZ105" s="2">
        <f t="shared" si="84"/>
        <v>0</v>
      </c>
      <c r="CA105" s="2">
        <f t="shared" si="84"/>
        <v>0</v>
      </c>
      <c r="CB105" s="2">
        <f t="shared" si="84"/>
        <v>0</v>
      </c>
      <c r="CC105" s="2">
        <f t="shared" si="84"/>
        <v>0</v>
      </c>
      <c r="CD105" s="2">
        <f t="shared" si="84"/>
        <v>0</v>
      </c>
      <c r="CE105" s="2">
        <f t="shared" si="84"/>
        <v>0</v>
      </c>
      <c r="CF105" s="2">
        <f t="shared" si="84"/>
        <v>0</v>
      </c>
      <c r="CG105" s="2">
        <f t="shared" si="84"/>
        <v>0</v>
      </c>
      <c r="CH105"/>
      <c r="CI105"/>
      <c r="CJ105"/>
      <c r="CK105"/>
      <c r="CL105"/>
      <c r="CM105"/>
      <c r="CN105"/>
      <c r="CO105"/>
      <c r="CP105"/>
      <c r="CQ105"/>
      <c r="CR105"/>
      <c r="CS105"/>
      <c r="CT105"/>
      <c r="CU105"/>
    </row>
    <row r="106" spans="2:99" ht="15">
      <c r="B106"/>
      <c r="C106" s="99" t="s">
        <v>161</v>
      </c>
      <c r="D106" s="2">
        <f t="shared" si="82"/>
        <v>0</v>
      </c>
      <c r="E106" s="2">
        <f aca="true" t="shared" si="85" ref="E106:BP106">IF(E81="YES",3,0)</f>
        <v>0</v>
      </c>
      <c r="F106" s="2">
        <f t="shared" si="85"/>
        <v>0</v>
      </c>
      <c r="G106" s="2">
        <f t="shared" si="85"/>
        <v>0</v>
      </c>
      <c r="H106" s="2">
        <f t="shared" si="85"/>
        <v>0</v>
      </c>
      <c r="I106" s="2">
        <f t="shared" si="85"/>
        <v>0</v>
      </c>
      <c r="J106" s="2">
        <f t="shared" si="85"/>
        <v>0</v>
      </c>
      <c r="K106" s="2">
        <f t="shared" si="85"/>
        <v>0</v>
      </c>
      <c r="L106" s="2">
        <f t="shared" si="85"/>
        <v>0</v>
      </c>
      <c r="M106" s="2">
        <f t="shared" si="85"/>
        <v>0</v>
      </c>
      <c r="N106" s="2">
        <f t="shared" si="85"/>
        <v>0</v>
      </c>
      <c r="O106" s="2">
        <f t="shared" si="85"/>
        <v>0</v>
      </c>
      <c r="P106" s="2">
        <f t="shared" si="85"/>
        <v>0</v>
      </c>
      <c r="Q106" s="2">
        <f t="shared" si="85"/>
        <v>0</v>
      </c>
      <c r="R106" s="2">
        <f t="shared" si="85"/>
        <v>0</v>
      </c>
      <c r="S106" s="2">
        <f t="shared" si="85"/>
        <v>0</v>
      </c>
      <c r="T106" s="2">
        <f t="shared" si="85"/>
        <v>0</v>
      </c>
      <c r="U106" s="2">
        <f t="shared" si="85"/>
        <v>0</v>
      </c>
      <c r="V106" s="2">
        <f t="shared" si="85"/>
        <v>0</v>
      </c>
      <c r="W106" s="2">
        <f t="shared" si="85"/>
        <v>0</v>
      </c>
      <c r="X106" s="2">
        <f t="shared" si="85"/>
        <v>0</v>
      </c>
      <c r="Y106" s="2">
        <f t="shared" si="85"/>
        <v>0</v>
      </c>
      <c r="Z106" s="2">
        <f t="shared" si="85"/>
        <v>0</v>
      </c>
      <c r="AA106" s="2">
        <f t="shared" si="85"/>
        <v>0</v>
      </c>
      <c r="AB106" s="2">
        <f t="shared" si="85"/>
        <v>0</v>
      </c>
      <c r="AC106" s="2">
        <f t="shared" si="85"/>
        <v>0</v>
      </c>
      <c r="AD106" s="2">
        <f t="shared" si="85"/>
        <v>0</v>
      </c>
      <c r="AE106" s="2">
        <f t="shared" si="85"/>
        <v>0</v>
      </c>
      <c r="AF106" s="2">
        <f t="shared" si="85"/>
        <v>0</v>
      </c>
      <c r="AG106" s="2">
        <f t="shared" si="85"/>
        <v>0</v>
      </c>
      <c r="AH106" s="2">
        <f t="shared" si="85"/>
        <v>0</v>
      </c>
      <c r="AI106" s="2">
        <f t="shared" si="85"/>
        <v>0</v>
      </c>
      <c r="AJ106" s="2">
        <f t="shared" si="85"/>
        <v>0</v>
      </c>
      <c r="AK106" s="2">
        <f t="shared" si="85"/>
        <v>0</v>
      </c>
      <c r="AL106" s="2">
        <f t="shared" si="85"/>
        <v>0</v>
      </c>
      <c r="AM106" s="2">
        <f t="shared" si="85"/>
        <v>0</v>
      </c>
      <c r="AN106" s="2">
        <f t="shared" si="85"/>
        <v>0</v>
      </c>
      <c r="AO106" s="2">
        <f t="shared" si="85"/>
        <v>0</v>
      </c>
      <c r="AP106" s="2">
        <f t="shared" si="85"/>
        <v>0</v>
      </c>
      <c r="AQ106" s="2">
        <f t="shared" si="85"/>
        <v>0</v>
      </c>
      <c r="AR106" s="2">
        <f t="shared" si="85"/>
        <v>0</v>
      </c>
      <c r="AS106" s="2">
        <f t="shared" si="85"/>
        <v>0</v>
      </c>
      <c r="AT106" s="2">
        <f t="shared" si="85"/>
        <v>0</v>
      </c>
      <c r="AU106" s="2">
        <f t="shared" si="85"/>
        <v>0</v>
      </c>
      <c r="AV106" s="2">
        <f t="shared" si="85"/>
        <v>0</v>
      </c>
      <c r="AW106" s="2">
        <f t="shared" si="85"/>
        <v>0</v>
      </c>
      <c r="AX106" s="2">
        <f t="shared" si="85"/>
        <v>0</v>
      </c>
      <c r="AY106" s="2">
        <f t="shared" si="85"/>
        <v>0</v>
      </c>
      <c r="AZ106" s="2">
        <f t="shared" si="85"/>
        <v>0</v>
      </c>
      <c r="BA106" s="2">
        <f t="shared" si="85"/>
        <v>0</v>
      </c>
      <c r="BB106" s="2">
        <f t="shared" si="85"/>
        <v>0</v>
      </c>
      <c r="BC106" s="2">
        <f t="shared" si="85"/>
        <v>0</v>
      </c>
      <c r="BD106" s="2">
        <f t="shared" si="85"/>
        <v>0</v>
      </c>
      <c r="BE106" s="2">
        <f t="shared" si="85"/>
        <v>0</v>
      </c>
      <c r="BF106" s="2">
        <f t="shared" si="85"/>
        <v>0</v>
      </c>
      <c r="BG106" s="2">
        <f t="shared" si="85"/>
        <v>0</v>
      </c>
      <c r="BH106" s="2">
        <f t="shared" si="85"/>
        <v>0</v>
      </c>
      <c r="BI106" s="2">
        <f t="shared" si="85"/>
        <v>0</v>
      </c>
      <c r="BJ106" s="2">
        <f t="shared" si="85"/>
        <v>0</v>
      </c>
      <c r="BK106" s="2">
        <f t="shared" si="85"/>
        <v>0</v>
      </c>
      <c r="BL106" s="2">
        <f t="shared" si="85"/>
        <v>0</v>
      </c>
      <c r="BM106" s="2">
        <f t="shared" si="85"/>
        <v>0</v>
      </c>
      <c r="BN106" s="2">
        <f t="shared" si="85"/>
        <v>0</v>
      </c>
      <c r="BO106" s="2">
        <f t="shared" si="85"/>
        <v>0</v>
      </c>
      <c r="BP106" s="2">
        <f t="shared" si="85"/>
        <v>0</v>
      </c>
      <c r="BQ106" s="2">
        <f aca="true" t="shared" si="86" ref="BQ106:CG106">IF(BQ81="YES",3,0)</f>
        <v>0</v>
      </c>
      <c r="BR106" s="2">
        <f t="shared" si="86"/>
        <v>0</v>
      </c>
      <c r="BS106" s="2">
        <f t="shared" si="86"/>
        <v>0</v>
      </c>
      <c r="BT106" s="2">
        <f t="shared" si="86"/>
        <v>0</v>
      </c>
      <c r="BU106" s="2">
        <f t="shared" si="86"/>
        <v>0</v>
      </c>
      <c r="BV106" s="2">
        <f t="shared" si="86"/>
        <v>0</v>
      </c>
      <c r="BW106" s="2">
        <f t="shared" si="86"/>
        <v>0</v>
      </c>
      <c r="BX106" s="2">
        <f t="shared" si="86"/>
        <v>0</v>
      </c>
      <c r="BY106" s="2">
        <f t="shared" si="86"/>
        <v>0</v>
      </c>
      <c r="BZ106" s="2">
        <f t="shared" si="86"/>
        <v>0</v>
      </c>
      <c r="CA106" s="2">
        <f t="shared" si="86"/>
        <v>0</v>
      </c>
      <c r="CB106" s="2">
        <f t="shared" si="86"/>
        <v>0</v>
      </c>
      <c r="CC106" s="2">
        <f t="shared" si="86"/>
        <v>0</v>
      </c>
      <c r="CD106" s="2">
        <f t="shared" si="86"/>
        <v>0</v>
      </c>
      <c r="CE106" s="2">
        <f t="shared" si="86"/>
        <v>0</v>
      </c>
      <c r="CF106" s="2">
        <f t="shared" si="86"/>
        <v>0</v>
      </c>
      <c r="CG106" s="2">
        <f t="shared" si="86"/>
        <v>0</v>
      </c>
      <c r="CH106"/>
      <c r="CI106"/>
      <c r="CJ106"/>
      <c r="CK106"/>
      <c r="CL106"/>
      <c r="CM106"/>
      <c r="CN106"/>
      <c r="CO106"/>
      <c r="CP106"/>
      <c r="CQ106"/>
      <c r="CR106"/>
      <c r="CS106"/>
      <c r="CT106"/>
      <c r="CU106"/>
    </row>
    <row r="107" spans="2:99" ht="15">
      <c r="B107"/>
      <c r="C107" s="99" t="s">
        <v>162</v>
      </c>
      <c r="D107" s="2">
        <f t="shared" si="82"/>
        <v>0</v>
      </c>
      <c r="E107" s="2">
        <f aca="true" t="shared" si="87" ref="E107:BP107">IF(E82="YES",3,0)</f>
        <v>0</v>
      </c>
      <c r="F107" s="2">
        <f t="shared" si="87"/>
        <v>0</v>
      </c>
      <c r="G107" s="2">
        <f t="shared" si="87"/>
        <v>0</v>
      </c>
      <c r="H107" s="2">
        <f t="shared" si="87"/>
        <v>0</v>
      </c>
      <c r="I107" s="2">
        <f t="shared" si="87"/>
        <v>0</v>
      </c>
      <c r="J107" s="2">
        <f t="shared" si="87"/>
        <v>0</v>
      </c>
      <c r="K107" s="2">
        <f t="shared" si="87"/>
        <v>0</v>
      </c>
      <c r="L107" s="2">
        <f t="shared" si="87"/>
        <v>0</v>
      </c>
      <c r="M107" s="2">
        <f t="shared" si="87"/>
        <v>0</v>
      </c>
      <c r="N107" s="2">
        <f t="shared" si="87"/>
        <v>0</v>
      </c>
      <c r="O107" s="2">
        <f t="shared" si="87"/>
        <v>0</v>
      </c>
      <c r="P107" s="2">
        <f t="shared" si="87"/>
        <v>0</v>
      </c>
      <c r="Q107" s="2">
        <f t="shared" si="87"/>
        <v>0</v>
      </c>
      <c r="R107" s="2">
        <f t="shared" si="87"/>
        <v>0</v>
      </c>
      <c r="S107" s="2">
        <f t="shared" si="87"/>
        <v>0</v>
      </c>
      <c r="T107" s="2">
        <f t="shared" si="87"/>
        <v>0</v>
      </c>
      <c r="U107" s="2">
        <f t="shared" si="87"/>
        <v>0</v>
      </c>
      <c r="V107" s="2">
        <f t="shared" si="87"/>
        <v>0</v>
      </c>
      <c r="W107" s="2">
        <f t="shared" si="87"/>
        <v>0</v>
      </c>
      <c r="X107" s="2">
        <f t="shared" si="87"/>
        <v>0</v>
      </c>
      <c r="Y107" s="2">
        <f t="shared" si="87"/>
        <v>0</v>
      </c>
      <c r="Z107" s="2">
        <f t="shared" si="87"/>
        <v>0</v>
      </c>
      <c r="AA107" s="2">
        <f t="shared" si="87"/>
        <v>0</v>
      </c>
      <c r="AB107" s="2">
        <f t="shared" si="87"/>
        <v>0</v>
      </c>
      <c r="AC107" s="2">
        <f t="shared" si="87"/>
        <v>0</v>
      </c>
      <c r="AD107" s="2">
        <f t="shared" si="87"/>
        <v>0</v>
      </c>
      <c r="AE107" s="2">
        <f t="shared" si="87"/>
        <v>0</v>
      </c>
      <c r="AF107" s="2">
        <f t="shared" si="87"/>
        <v>0</v>
      </c>
      <c r="AG107" s="2">
        <f t="shared" si="87"/>
        <v>0</v>
      </c>
      <c r="AH107" s="2">
        <f t="shared" si="87"/>
        <v>0</v>
      </c>
      <c r="AI107" s="2">
        <f t="shared" si="87"/>
        <v>0</v>
      </c>
      <c r="AJ107" s="2">
        <f t="shared" si="87"/>
        <v>0</v>
      </c>
      <c r="AK107" s="2">
        <f t="shared" si="87"/>
        <v>0</v>
      </c>
      <c r="AL107" s="2">
        <f t="shared" si="87"/>
        <v>0</v>
      </c>
      <c r="AM107" s="2">
        <f t="shared" si="87"/>
        <v>0</v>
      </c>
      <c r="AN107" s="2">
        <f t="shared" si="87"/>
        <v>0</v>
      </c>
      <c r="AO107" s="2">
        <f t="shared" si="87"/>
        <v>0</v>
      </c>
      <c r="AP107" s="2">
        <f t="shared" si="87"/>
        <v>0</v>
      </c>
      <c r="AQ107" s="2">
        <f t="shared" si="87"/>
        <v>0</v>
      </c>
      <c r="AR107" s="2">
        <f t="shared" si="87"/>
        <v>0</v>
      </c>
      <c r="AS107" s="2">
        <f t="shared" si="87"/>
        <v>0</v>
      </c>
      <c r="AT107" s="2">
        <f t="shared" si="87"/>
        <v>0</v>
      </c>
      <c r="AU107" s="2">
        <f t="shared" si="87"/>
        <v>0</v>
      </c>
      <c r="AV107" s="2">
        <f t="shared" si="87"/>
        <v>0</v>
      </c>
      <c r="AW107" s="2">
        <f t="shared" si="87"/>
        <v>0</v>
      </c>
      <c r="AX107" s="2">
        <f t="shared" si="87"/>
        <v>0</v>
      </c>
      <c r="AY107" s="2">
        <f t="shared" si="87"/>
        <v>0</v>
      </c>
      <c r="AZ107" s="2">
        <f t="shared" si="87"/>
        <v>0</v>
      </c>
      <c r="BA107" s="2">
        <f t="shared" si="87"/>
        <v>0</v>
      </c>
      <c r="BB107" s="2">
        <f t="shared" si="87"/>
        <v>0</v>
      </c>
      <c r="BC107" s="2">
        <f t="shared" si="87"/>
        <v>0</v>
      </c>
      <c r="BD107" s="2">
        <f t="shared" si="87"/>
        <v>0</v>
      </c>
      <c r="BE107" s="2">
        <f t="shared" si="87"/>
        <v>0</v>
      </c>
      <c r="BF107" s="2">
        <f t="shared" si="87"/>
        <v>0</v>
      </c>
      <c r="BG107" s="2">
        <f t="shared" si="87"/>
        <v>0</v>
      </c>
      <c r="BH107" s="2">
        <f t="shared" si="87"/>
        <v>0</v>
      </c>
      <c r="BI107" s="2">
        <f t="shared" si="87"/>
        <v>0</v>
      </c>
      <c r="BJ107" s="2">
        <f t="shared" si="87"/>
        <v>0</v>
      </c>
      <c r="BK107" s="2">
        <f t="shared" si="87"/>
        <v>0</v>
      </c>
      <c r="BL107" s="2">
        <f t="shared" si="87"/>
        <v>0</v>
      </c>
      <c r="BM107" s="2">
        <f t="shared" si="87"/>
        <v>0</v>
      </c>
      <c r="BN107" s="2">
        <f t="shared" si="87"/>
        <v>0</v>
      </c>
      <c r="BO107" s="2">
        <f t="shared" si="87"/>
        <v>0</v>
      </c>
      <c r="BP107" s="2">
        <f t="shared" si="87"/>
        <v>0</v>
      </c>
      <c r="BQ107" s="2">
        <f aca="true" t="shared" si="88" ref="BQ107:CG107">IF(BQ82="YES",3,0)</f>
        <v>0</v>
      </c>
      <c r="BR107" s="2">
        <f t="shared" si="88"/>
        <v>0</v>
      </c>
      <c r="BS107" s="2">
        <f t="shared" si="88"/>
        <v>0</v>
      </c>
      <c r="BT107" s="2">
        <f t="shared" si="88"/>
        <v>0</v>
      </c>
      <c r="BU107" s="2">
        <f t="shared" si="88"/>
        <v>0</v>
      </c>
      <c r="BV107" s="2">
        <f t="shared" si="88"/>
        <v>0</v>
      </c>
      <c r="BW107" s="2">
        <f t="shared" si="88"/>
        <v>0</v>
      </c>
      <c r="BX107" s="2">
        <f t="shared" si="88"/>
        <v>0</v>
      </c>
      <c r="BY107" s="2">
        <f t="shared" si="88"/>
        <v>0</v>
      </c>
      <c r="BZ107" s="2">
        <f t="shared" si="88"/>
        <v>0</v>
      </c>
      <c r="CA107" s="2">
        <f t="shared" si="88"/>
        <v>0</v>
      </c>
      <c r="CB107" s="2">
        <f t="shared" si="88"/>
        <v>0</v>
      </c>
      <c r="CC107" s="2">
        <f t="shared" si="88"/>
        <v>0</v>
      </c>
      <c r="CD107" s="2">
        <f t="shared" si="88"/>
        <v>0</v>
      </c>
      <c r="CE107" s="2">
        <f t="shared" si="88"/>
        <v>0</v>
      </c>
      <c r="CF107" s="2">
        <f t="shared" si="88"/>
        <v>0</v>
      </c>
      <c r="CG107" s="2">
        <f t="shared" si="88"/>
        <v>0</v>
      </c>
      <c r="CH107"/>
      <c r="CI107"/>
      <c r="CJ107"/>
      <c r="CK107"/>
      <c r="CL107"/>
      <c r="CM107"/>
      <c r="CN107"/>
      <c r="CO107"/>
      <c r="CP107"/>
      <c r="CQ107"/>
      <c r="CR107"/>
      <c r="CS107"/>
      <c r="CT107"/>
      <c r="CU107"/>
    </row>
    <row r="108" spans="2:99" ht="15">
      <c r="B108"/>
      <c r="C108" s="99" t="s">
        <v>163</v>
      </c>
      <c r="D108" s="2">
        <f t="shared" si="82"/>
        <v>0</v>
      </c>
      <c r="E108" s="2">
        <f aca="true" t="shared" si="89" ref="E108:BP108">IF(E83="YES",3,0)</f>
        <v>0</v>
      </c>
      <c r="F108" s="2">
        <f t="shared" si="89"/>
        <v>0</v>
      </c>
      <c r="G108" s="2">
        <f t="shared" si="89"/>
        <v>0</v>
      </c>
      <c r="H108" s="2">
        <f t="shared" si="89"/>
        <v>0</v>
      </c>
      <c r="I108" s="2">
        <f t="shared" si="89"/>
        <v>0</v>
      </c>
      <c r="J108" s="2">
        <f t="shared" si="89"/>
        <v>0</v>
      </c>
      <c r="K108" s="2">
        <f t="shared" si="89"/>
        <v>0</v>
      </c>
      <c r="L108" s="2">
        <f t="shared" si="89"/>
        <v>0</v>
      </c>
      <c r="M108" s="2">
        <f t="shared" si="89"/>
        <v>0</v>
      </c>
      <c r="N108" s="2">
        <f t="shared" si="89"/>
        <v>0</v>
      </c>
      <c r="O108" s="2">
        <f t="shared" si="89"/>
        <v>0</v>
      </c>
      <c r="P108" s="2">
        <f t="shared" si="89"/>
        <v>0</v>
      </c>
      <c r="Q108" s="2">
        <f t="shared" si="89"/>
        <v>0</v>
      </c>
      <c r="R108" s="2">
        <f t="shared" si="89"/>
        <v>0</v>
      </c>
      <c r="S108" s="2">
        <f t="shared" si="89"/>
        <v>0</v>
      </c>
      <c r="T108" s="2">
        <f t="shared" si="89"/>
        <v>0</v>
      </c>
      <c r="U108" s="2">
        <f t="shared" si="89"/>
        <v>0</v>
      </c>
      <c r="V108" s="2">
        <f t="shared" si="89"/>
        <v>0</v>
      </c>
      <c r="W108" s="2">
        <f t="shared" si="89"/>
        <v>0</v>
      </c>
      <c r="X108" s="2">
        <f t="shared" si="89"/>
        <v>0</v>
      </c>
      <c r="Y108" s="2">
        <f t="shared" si="89"/>
        <v>0</v>
      </c>
      <c r="Z108" s="2">
        <f t="shared" si="89"/>
        <v>0</v>
      </c>
      <c r="AA108" s="2">
        <f t="shared" si="89"/>
        <v>0</v>
      </c>
      <c r="AB108" s="2">
        <f t="shared" si="89"/>
        <v>0</v>
      </c>
      <c r="AC108" s="2">
        <f t="shared" si="89"/>
        <v>0</v>
      </c>
      <c r="AD108" s="2">
        <f t="shared" si="89"/>
        <v>0</v>
      </c>
      <c r="AE108" s="2">
        <f t="shared" si="89"/>
        <v>0</v>
      </c>
      <c r="AF108" s="2">
        <f t="shared" si="89"/>
        <v>0</v>
      </c>
      <c r="AG108" s="2">
        <f t="shared" si="89"/>
        <v>0</v>
      </c>
      <c r="AH108" s="2">
        <f t="shared" si="89"/>
        <v>0</v>
      </c>
      <c r="AI108" s="2">
        <f t="shared" si="89"/>
        <v>0</v>
      </c>
      <c r="AJ108" s="2">
        <f t="shared" si="89"/>
        <v>0</v>
      </c>
      <c r="AK108" s="2">
        <f t="shared" si="89"/>
        <v>0</v>
      </c>
      <c r="AL108" s="2">
        <f t="shared" si="89"/>
        <v>0</v>
      </c>
      <c r="AM108" s="2">
        <f t="shared" si="89"/>
        <v>0</v>
      </c>
      <c r="AN108" s="2">
        <f t="shared" si="89"/>
        <v>0</v>
      </c>
      <c r="AO108" s="2">
        <f t="shared" si="89"/>
        <v>0</v>
      </c>
      <c r="AP108" s="2">
        <f t="shared" si="89"/>
        <v>0</v>
      </c>
      <c r="AQ108" s="2">
        <f t="shared" si="89"/>
        <v>0</v>
      </c>
      <c r="AR108" s="2">
        <f t="shared" si="89"/>
        <v>0</v>
      </c>
      <c r="AS108" s="2">
        <f t="shared" si="89"/>
        <v>0</v>
      </c>
      <c r="AT108" s="2">
        <f t="shared" si="89"/>
        <v>0</v>
      </c>
      <c r="AU108" s="2">
        <f t="shared" si="89"/>
        <v>0</v>
      </c>
      <c r="AV108" s="2">
        <f t="shared" si="89"/>
        <v>0</v>
      </c>
      <c r="AW108" s="2">
        <f t="shared" si="89"/>
        <v>0</v>
      </c>
      <c r="AX108" s="2">
        <f t="shared" si="89"/>
        <v>0</v>
      </c>
      <c r="AY108" s="2">
        <f t="shared" si="89"/>
        <v>0</v>
      </c>
      <c r="AZ108" s="2">
        <f t="shared" si="89"/>
        <v>0</v>
      </c>
      <c r="BA108" s="2">
        <f t="shared" si="89"/>
        <v>0</v>
      </c>
      <c r="BB108" s="2">
        <f t="shared" si="89"/>
        <v>0</v>
      </c>
      <c r="BC108" s="2">
        <f t="shared" si="89"/>
        <v>0</v>
      </c>
      <c r="BD108" s="2">
        <f t="shared" si="89"/>
        <v>0</v>
      </c>
      <c r="BE108" s="2">
        <f t="shared" si="89"/>
        <v>0</v>
      </c>
      <c r="BF108" s="2">
        <f t="shared" si="89"/>
        <v>0</v>
      </c>
      <c r="BG108" s="2">
        <f t="shared" si="89"/>
        <v>0</v>
      </c>
      <c r="BH108" s="2">
        <f t="shared" si="89"/>
        <v>0</v>
      </c>
      <c r="BI108" s="2">
        <f t="shared" si="89"/>
        <v>0</v>
      </c>
      <c r="BJ108" s="2">
        <f t="shared" si="89"/>
        <v>0</v>
      </c>
      <c r="BK108" s="2">
        <f t="shared" si="89"/>
        <v>0</v>
      </c>
      <c r="BL108" s="2">
        <f t="shared" si="89"/>
        <v>0</v>
      </c>
      <c r="BM108" s="2">
        <f t="shared" si="89"/>
        <v>0</v>
      </c>
      <c r="BN108" s="2">
        <f t="shared" si="89"/>
        <v>0</v>
      </c>
      <c r="BO108" s="2">
        <f t="shared" si="89"/>
        <v>0</v>
      </c>
      <c r="BP108" s="2">
        <f t="shared" si="89"/>
        <v>0</v>
      </c>
      <c r="BQ108" s="2">
        <f aca="true" t="shared" si="90" ref="BQ108:CG108">IF(BQ83="YES",3,0)</f>
        <v>0</v>
      </c>
      <c r="BR108" s="2">
        <f t="shared" si="90"/>
        <v>0</v>
      </c>
      <c r="BS108" s="2">
        <f t="shared" si="90"/>
        <v>0</v>
      </c>
      <c r="BT108" s="2">
        <f t="shared" si="90"/>
        <v>0</v>
      </c>
      <c r="BU108" s="2">
        <f t="shared" si="90"/>
        <v>0</v>
      </c>
      <c r="BV108" s="2">
        <f t="shared" si="90"/>
        <v>0</v>
      </c>
      <c r="BW108" s="2">
        <f t="shared" si="90"/>
        <v>0</v>
      </c>
      <c r="BX108" s="2">
        <f t="shared" si="90"/>
        <v>0</v>
      </c>
      <c r="BY108" s="2">
        <f t="shared" si="90"/>
        <v>0</v>
      </c>
      <c r="BZ108" s="2">
        <f t="shared" si="90"/>
        <v>0</v>
      </c>
      <c r="CA108" s="2">
        <f t="shared" si="90"/>
        <v>0</v>
      </c>
      <c r="CB108" s="2">
        <f t="shared" si="90"/>
        <v>0</v>
      </c>
      <c r="CC108" s="2">
        <f t="shared" si="90"/>
        <v>0</v>
      </c>
      <c r="CD108" s="2">
        <f t="shared" si="90"/>
        <v>0</v>
      </c>
      <c r="CE108" s="2">
        <f t="shared" si="90"/>
        <v>0</v>
      </c>
      <c r="CF108" s="2">
        <f t="shared" si="90"/>
        <v>0</v>
      </c>
      <c r="CG108" s="2">
        <f t="shared" si="90"/>
        <v>0</v>
      </c>
      <c r="CH108"/>
      <c r="CI108"/>
      <c r="CJ108"/>
      <c r="CK108"/>
      <c r="CL108"/>
      <c r="CM108"/>
      <c r="CN108"/>
      <c r="CO108"/>
      <c r="CP108"/>
      <c r="CQ108"/>
      <c r="CR108"/>
      <c r="CS108"/>
      <c r="CT108"/>
      <c r="CU108"/>
    </row>
    <row r="109" spans="2:99" ht="15">
      <c r="B109"/>
      <c r="C109" s="99" t="s">
        <v>164</v>
      </c>
      <c r="D109" s="2">
        <f t="shared" si="82"/>
        <v>0</v>
      </c>
      <c r="E109" s="2">
        <f aca="true" t="shared" si="91" ref="E109:BP109">IF(E84="YES",3,0)</f>
        <v>0</v>
      </c>
      <c r="F109" s="2">
        <f t="shared" si="91"/>
        <v>0</v>
      </c>
      <c r="G109" s="2">
        <f t="shared" si="91"/>
        <v>0</v>
      </c>
      <c r="H109" s="2">
        <f t="shared" si="91"/>
        <v>0</v>
      </c>
      <c r="I109" s="2">
        <f t="shared" si="91"/>
        <v>0</v>
      </c>
      <c r="J109" s="2">
        <f t="shared" si="91"/>
        <v>0</v>
      </c>
      <c r="K109" s="2">
        <f t="shared" si="91"/>
        <v>0</v>
      </c>
      <c r="L109" s="2">
        <f t="shared" si="91"/>
        <v>0</v>
      </c>
      <c r="M109" s="2">
        <f t="shared" si="91"/>
        <v>0</v>
      </c>
      <c r="N109" s="2">
        <f t="shared" si="91"/>
        <v>0</v>
      </c>
      <c r="O109" s="2">
        <f t="shared" si="91"/>
        <v>0</v>
      </c>
      <c r="P109" s="2">
        <f t="shared" si="91"/>
        <v>0</v>
      </c>
      <c r="Q109" s="2">
        <f t="shared" si="91"/>
        <v>0</v>
      </c>
      <c r="R109" s="2">
        <f t="shared" si="91"/>
        <v>0</v>
      </c>
      <c r="S109" s="2">
        <f t="shared" si="91"/>
        <v>0</v>
      </c>
      <c r="T109" s="2">
        <f t="shared" si="91"/>
        <v>0</v>
      </c>
      <c r="U109" s="2">
        <f t="shared" si="91"/>
        <v>0</v>
      </c>
      <c r="V109" s="2">
        <f t="shared" si="91"/>
        <v>0</v>
      </c>
      <c r="W109" s="2">
        <f t="shared" si="91"/>
        <v>0</v>
      </c>
      <c r="X109" s="2">
        <f t="shared" si="91"/>
        <v>0</v>
      </c>
      <c r="Y109" s="2">
        <f t="shared" si="91"/>
        <v>0</v>
      </c>
      <c r="Z109" s="2">
        <f t="shared" si="91"/>
        <v>0</v>
      </c>
      <c r="AA109" s="2">
        <f t="shared" si="91"/>
        <v>0</v>
      </c>
      <c r="AB109" s="2">
        <f t="shared" si="91"/>
        <v>0</v>
      </c>
      <c r="AC109" s="2">
        <f t="shared" si="91"/>
        <v>0</v>
      </c>
      <c r="AD109" s="2">
        <f t="shared" si="91"/>
        <v>0</v>
      </c>
      <c r="AE109" s="2">
        <f t="shared" si="91"/>
        <v>0</v>
      </c>
      <c r="AF109" s="2">
        <f t="shared" si="91"/>
        <v>0</v>
      </c>
      <c r="AG109" s="2">
        <f t="shared" si="91"/>
        <v>0</v>
      </c>
      <c r="AH109" s="2">
        <f t="shared" si="91"/>
        <v>0</v>
      </c>
      <c r="AI109" s="2">
        <f t="shared" si="91"/>
        <v>0</v>
      </c>
      <c r="AJ109" s="2">
        <f t="shared" si="91"/>
        <v>0</v>
      </c>
      <c r="AK109" s="2">
        <f t="shared" si="91"/>
        <v>0</v>
      </c>
      <c r="AL109" s="2">
        <f t="shared" si="91"/>
        <v>0</v>
      </c>
      <c r="AM109" s="2">
        <f t="shared" si="91"/>
        <v>0</v>
      </c>
      <c r="AN109" s="2">
        <f t="shared" si="91"/>
        <v>0</v>
      </c>
      <c r="AO109" s="2">
        <f t="shared" si="91"/>
        <v>0</v>
      </c>
      <c r="AP109" s="2">
        <f t="shared" si="91"/>
        <v>0</v>
      </c>
      <c r="AQ109" s="2">
        <f t="shared" si="91"/>
        <v>0</v>
      </c>
      <c r="AR109" s="2">
        <f t="shared" si="91"/>
        <v>0</v>
      </c>
      <c r="AS109" s="2">
        <f t="shared" si="91"/>
        <v>0</v>
      </c>
      <c r="AT109" s="2">
        <f t="shared" si="91"/>
        <v>0</v>
      </c>
      <c r="AU109" s="2">
        <f t="shared" si="91"/>
        <v>0</v>
      </c>
      <c r="AV109" s="2">
        <f t="shared" si="91"/>
        <v>0</v>
      </c>
      <c r="AW109" s="2">
        <f t="shared" si="91"/>
        <v>0</v>
      </c>
      <c r="AX109" s="2">
        <f t="shared" si="91"/>
        <v>0</v>
      </c>
      <c r="AY109" s="2">
        <f t="shared" si="91"/>
        <v>0</v>
      </c>
      <c r="AZ109" s="2">
        <f t="shared" si="91"/>
        <v>0</v>
      </c>
      <c r="BA109" s="2">
        <f t="shared" si="91"/>
        <v>0</v>
      </c>
      <c r="BB109" s="2">
        <f t="shared" si="91"/>
        <v>0</v>
      </c>
      <c r="BC109" s="2">
        <f t="shared" si="91"/>
        <v>0</v>
      </c>
      <c r="BD109" s="2">
        <f t="shared" si="91"/>
        <v>0</v>
      </c>
      <c r="BE109" s="2">
        <f t="shared" si="91"/>
        <v>0</v>
      </c>
      <c r="BF109" s="2">
        <f t="shared" si="91"/>
        <v>0</v>
      </c>
      <c r="BG109" s="2">
        <f t="shared" si="91"/>
        <v>0</v>
      </c>
      <c r="BH109" s="2">
        <f t="shared" si="91"/>
        <v>0</v>
      </c>
      <c r="BI109" s="2">
        <f t="shared" si="91"/>
        <v>0</v>
      </c>
      <c r="BJ109" s="2">
        <f t="shared" si="91"/>
        <v>0</v>
      </c>
      <c r="BK109" s="2">
        <f t="shared" si="91"/>
        <v>0</v>
      </c>
      <c r="BL109" s="2">
        <f t="shared" si="91"/>
        <v>0</v>
      </c>
      <c r="BM109" s="2">
        <f t="shared" si="91"/>
        <v>0</v>
      </c>
      <c r="BN109" s="2">
        <f t="shared" si="91"/>
        <v>0</v>
      </c>
      <c r="BO109" s="2">
        <f t="shared" si="91"/>
        <v>0</v>
      </c>
      <c r="BP109" s="2">
        <f t="shared" si="91"/>
        <v>0</v>
      </c>
      <c r="BQ109" s="2">
        <f aca="true" t="shared" si="92" ref="BQ109:CG109">IF(BQ84="YES",3,0)</f>
        <v>0</v>
      </c>
      <c r="BR109" s="2">
        <f t="shared" si="92"/>
        <v>0</v>
      </c>
      <c r="BS109" s="2">
        <f t="shared" si="92"/>
        <v>0</v>
      </c>
      <c r="BT109" s="2">
        <f t="shared" si="92"/>
        <v>0</v>
      </c>
      <c r="BU109" s="2">
        <f t="shared" si="92"/>
        <v>0</v>
      </c>
      <c r="BV109" s="2">
        <f t="shared" si="92"/>
        <v>0</v>
      </c>
      <c r="BW109" s="2">
        <f t="shared" si="92"/>
        <v>0</v>
      </c>
      <c r="BX109" s="2">
        <f t="shared" si="92"/>
        <v>0</v>
      </c>
      <c r="BY109" s="2">
        <f t="shared" si="92"/>
        <v>0</v>
      </c>
      <c r="BZ109" s="2">
        <f t="shared" si="92"/>
        <v>0</v>
      </c>
      <c r="CA109" s="2">
        <f t="shared" si="92"/>
        <v>0</v>
      </c>
      <c r="CB109" s="2">
        <f t="shared" si="92"/>
        <v>0</v>
      </c>
      <c r="CC109" s="2">
        <f t="shared" si="92"/>
        <v>0</v>
      </c>
      <c r="CD109" s="2">
        <f t="shared" si="92"/>
        <v>0</v>
      </c>
      <c r="CE109" s="2">
        <f t="shared" si="92"/>
        <v>0</v>
      </c>
      <c r="CF109" s="2">
        <f t="shared" si="92"/>
        <v>0</v>
      </c>
      <c r="CG109" s="2">
        <f t="shared" si="92"/>
        <v>0</v>
      </c>
      <c r="CH109"/>
      <c r="CI109"/>
      <c r="CJ109"/>
      <c r="CK109"/>
      <c r="CL109"/>
      <c r="CM109"/>
      <c r="CN109"/>
      <c r="CO109"/>
      <c r="CP109"/>
      <c r="CQ109"/>
      <c r="CR109"/>
      <c r="CS109"/>
      <c r="CT109"/>
      <c r="CU109"/>
    </row>
    <row r="110" spans="2:99" ht="15">
      <c r="B110"/>
      <c r="C110" s="99" t="s">
        <v>165</v>
      </c>
      <c r="D110" s="2">
        <f t="shared" si="82"/>
        <v>0</v>
      </c>
      <c r="E110" s="2">
        <f aca="true" t="shared" si="93" ref="E110:BP110">IF(E85="YES",3,0)</f>
        <v>0</v>
      </c>
      <c r="F110" s="2">
        <f t="shared" si="93"/>
        <v>0</v>
      </c>
      <c r="G110" s="2">
        <f t="shared" si="93"/>
        <v>0</v>
      </c>
      <c r="H110" s="2">
        <f t="shared" si="93"/>
        <v>0</v>
      </c>
      <c r="I110" s="2">
        <f t="shared" si="93"/>
        <v>0</v>
      </c>
      <c r="J110" s="2">
        <f t="shared" si="93"/>
        <v>0</v>
      </c>
      <c r="K110" s="2">
        <f t="shared" si="93"/>
        <v>0</v>
      </c>
      <c r="L110" s="2">
        <f t="shared" si="93"/>
        <v>0</v>
      </c>
      <c r="M110" s="2">
        <f t="shared" si="93"/>
        <v>0</v>
      </c>
      <c r="N110" s="2">
        <f t="shared" si="93"/>
        <v>0</v>
      </c>
      <c r="O110" s="2">
        <f t="shared" si="93"/>
        <v>0</v>
      </c>
      <c r="P110" s="2">
        <f t="shared" si="93"/>
        <v>0</v>
      </c>
      <c r="Q110" s="2">
        <f t="shared" si="93"/>
        <v>0</v>
      </c>
      <c r="R110" s="2">
        <f t="shared" si="93"/>
        <v>0</v>
      </c>
      <c r="S110" s="2">
        <f t="shared" si="93"/>
        <v>0</v>
      </c>
      <c r="T110" s="2">
        <f t="shared" si="93"/>
        <v>0</v>
      </c>
      <c r="U110" s="2">
        <f t="shared" si="93"/>
        <v>0</v>
      </c>
      <c r="V110" s="2">
        <f t="shared" si="93"/>
        <v>0</v>
      </c>
      <c r="W110" s="2">
        <f t="shared" si="93"/>
        <v>0</v>
      </c>
      <c r="X110" s="2">
        <f t="shared" si="93"/>
        <v>0</v>
      </c>
      <c r="Y110" s="2">
        <f t="shared" si="93"/>
        <v>0</v>
      </c>
      <c r="Z110" s="2">
        <f t="shared" si="93"/>
        <v>0</v>
      </c>
      <c r="AA110" s="2">
        <f t="shared" si="93"/>
        <v>0</v>
      </c>
      <c r="AB110" s="2">
        <f t="shared" si="93"/>
        <v>0</v>
      </c>
      <c r="AC110" s="2">
        <f t="shared" si="93"/>
        <v>0</v>
      </c>
      <c r="AD110" s="2">
        <f t="shared" si="93"/>
        <v>0</v>
      </c>
      <c r="AE110" s="2">
        <f t="shared" si="93"/>
        <v>0</v>
      </c>
      <c r="AF110" s="2">
        <f t="shared" si="93"/>
        <v>0</v>
      </c>
      <c r="AG110" s="2">
        <f t="shared" si="93"/>
        <v>0</v>
      </c>
      <c r="AH110" s="2">
        <f t="shared" si="93"/>
        <v>0</v>
      </c>
      <c r="AI110" s="2">
        <f t="shared" si="93"/>
        <v>0</v>
      </c>
      <c r="AJ110" s="2">
        <f t="shared" si="93"/>
        <v>0</v>
      </c>
      <c r="AK110" s="2">
        <f t="shared" si="93"/>
        <v>0</v>
      </c>
      <c r="AL110" s="2">
        <f t="shared" si="93"/>
        <v>0</v>
      </c>
      <c r="AM110" s="2">
        <f t="shared" si="93"/>
        <v>0</v>
      </c>
      <c r="AN110" s="2">
        <f t="shared" si="93"/>
        <v>0</v>
      </c>
      <c r="AO110" s="2">
        <f t="shared" si="93"/>
        <v>0</v>
      </c>
      <c r="AP110" s="2">
        <f t="shared" si="93"/>
        <v>0</v>
      </c>
      <c r="AQ110" s="2">
        <f t="shared" si="93"/>
        <v>0</v>
      </c>
      <c r="AR110" s="2">
        <f t="shared" si="93"/>
        <v>0</v>
      </c>
      <c r="AS110" s="2">
        <f t="shared" si="93"/>
        <v>0</v>
      </c>
      <c r="AT110" s="2">
        <f t="shared" si="93"/>
        <v>0</v>
      </c>
      <c r="AU110" s="2">
        <f t="shared" si="93"/>
        <v>0</v>
      </c>
      <c r="AV110" s="2">
        <f t="shared" si="93"/>
        <v>0</v>
      </c>
      <c r="AW110" s="2">
        <f t="shared" si="93"/>
        <v>0</v>
      </c>
      <c r="AX110" s="2">
        <f t="shared" si="93"/>
        <v>0</v>
      </c>
      <c r="AY110" s="2">
        <f t="shared" si="93"/>
        <v>0</v>
      </c>
      <c r="AZ110" s="2">
        <f t="shared" si="93"/>
        <v>0</v>
      </c>
      <c r="BA110" s="2">
        <f t="shared" si="93"/>
        <v>0</v>
      </c>
      <c r="BB110" s="2">
        <f t="shared" si="93"/>
        <v>0</v>
      </c>
      <c r="BC110" s="2">
        <f t="shared" si="93"/>
        <v>0</v>
      </c>
      <c r="BD110" s="2">
        <f t="shared" si="93"/>
        <v>0</v>
      </c>
      <c r="BE110" s="2">
        <f t="shared" si="93"/>
        <v>0</v>
      </c>
      <c r="BF110" s="2">
        <f t="shared" si="93"/>
        <v>0</v>
      </c>
      <c r="BG110" s="2">
        <f t="shared" si="93"/>
        <v>0</v>
      </c>
      <c r="BH110" s="2">
        <f t="shared" si="93"/>
        <v>0</v>
      </c>
      <c r="BI110" s="2">
        <f t="shared" si="93"/>
        <v>0</v>
      </c>
      <c r="BJ110" s="2">
        <f t="shared" si="93"/>
        <v>0</v>
      </c>
      <c r="BK110" s="2">
        <f t="shared" si="93"/>
        <v>0</v>
      </c>
      <c r="BL110" s="2">
        <f t="shared" si="93"/>
        <v>0</v>
      </c>
      <c r="BM110" s="2">
        <f t="shared" si="93"/>
        <v>0</v>
      </c>
      <c r="BN110" s="2">
        <f t="shared" si="93"/>
        <v>0</v>
      </c>
      <c r="BO110" s="2">
        <f t="shared" si="93"/>
        <v>0</v>
      </c>
      <c r="BP110" s="2">
        <f t="shared" si="93"/>
        <v>0</v>
      </c>
      <c r="BQ110" s="2">
        <f aca="true" t="shared" si="94" ref="BQ110:CG110">IF(BQ85="YES",3,0)</f>
        <v>0</v>
      </c>
      <c r="BR110" s="2">
        <f t="shared" si="94"/>
        <v>0</v>
      </c>
      <c r="BS110" s="2">
        <f t="shared" si="94"/>
        <v>0</v>
      </c>
      <c r="BT110" s="2">
        <f t="shared" si="94"/>
        <v>0</v>
      </c>
      <c r="BU110" s="2">
        <f t="shared" si="94"/>
        <v>0</v>
      </c>
      <c r="BV110" s="2">
        <f t="shared" si="94"/>
        <v>0</v>
      </c>
      <c r="BW110" s="2">
        <f t="shared" si="94"/>
        <v>0</v>
      </c>
      <c r="BX110" s="2">
        <f t="shared" si="94"/>
        <v>0</v>
      </c>
      <c r="BY110" s="2">
        <f t="shared" si="94"/>
        <v>0</v>
      </c>
      <c r="BZ110" s="2">
        <f t="shared" si="94"/>
        <v>0</v>
      </c>
      <c r="CA110" s="2">
        <f t="shared" si="94"/>
        <v>0</v>
      </c>
      <c r="CB110" s="2">
        <f t="shared" si="94"/>
        <v>0</v>
      </c>
      <c r="CC110" s="2">
        <f t="shared" si="94"/>
        <v>0</v>
      </c>
      <c r="CD110" s="2">
        <f t="shared" si="94"/>
        <v>0</v>
      </c>
      <c r="CE110" s="2">
        <f t="shared" si="94"/>
        <v>0</v>
      </c>
      <c r="CF110" s="2">
        <f t="shared" si="94"/>
        <v>0</v>
      </c>
      <c r="CG110" s="2">
        <f t="shared" si="94"/>
        <v>0</v>
      </c>
      <c r="CH110"/>
      <c r="CI110"/>
      <c r="CJ110"/>
      <c r="CK110"/>
      <c r="CL110"/>
      <c r="CM110"/>
      <c r="CN110"/>
      <c r="CO110"/>
      <c r="CP110"/>
      <c r="CQ110"/>
      <c r="CR110"/>
      <c r="CS110"/>
      <c r="CT110"/>
      <c r="CU110"/>
    </row>
    <row r="111" spans="2:99" ht="15">
      <c r="B111"/>
      <c r="C111" s="100" t="s">
        <v>166</v>
      </c>
      <c r="D111" s="2">
        <f>SUM(D86:D88)</f>
        <v>2</v>
      </c>
      <c r="E111" s="2">
        <f aca="true" t="shared" si="95" ref="E111:BP111">SUM(E86:E88)</f>
        <v>2</v>
      </c>
      <c r="F111" s="2">
        <f t="shared" si="95"/>
        <v>2</v>
      </c>
      <c r="G111" s="2">
        <f t="shared" si="95"/>
        <v>2</v>
      </c>
      <c r="H111" s="2">
        <f t="shared" si="95"/>
        <v>2</v>
      </c>
      <c r="I111" s="2">
        <f t="shared" si="95"/>
        <v>2</v>
      </c>
      <c r="J111" s="2">
        <f t="shared" si="95"/>
        <v>2</v>
      </c>
      <c r="K111" s="2">
        <f t="shared" si="95"/>
        <v>2</v>
      </c>
      <c r="L111" s="2">
        <f t="shared" si="95"/>
        <v>2</v>
      </c>
      <c r="M111" s="2">
        <f t="shared" si="95"/>
        <v>2</v>
      </c>
      <c r="N111" s="2">
        <f t="shared" si="95"/>
        <v>2</v>
      </c>
      <c r="O111" s="2">
        <f t="shared" si="95"/>
        <v>2</v>
      </c>
      <c r="P111" s="2">
        <f t="shared" si="95"/>
        <v>2</v>
      </c>
      <c r="Q111" s="2">
        <f t="shared" si="95"/>
        <v>2</v>
      </c>
      <c r="R111" s="2">
        <f t="shared" si="95"/>
        <v>2</v>
      </c>
      <c r="S111" s="2">
        <f t="shared" si="95"/>
        <v>2</v>
      </c>
      <c r="T111" s="2">
        <f t="shared" si="95"/>
        <v>2</v>
      </c>
      <c r="U111" s="2">
        <f t="shared" si="95"/>
        <v>2</v>
      </c>
      <c r="V111" s="2">
        <f t="shared" si="95"/>
        <v>2</v>
      </c>
      <c r="W111" s="2">
        <f t="shared" si="95"/>
        <v>2</v>
      </c>
      <c r="X111" s="2">
        <f t="shared" si="95"/>
        <v>2</v>
      </c>
      <c r="Y111" s="2">
        <f t="shared" si="95"/>
        <v>2</v>
      </c>
      <c r="Z111" s="2">
        <f t="shared" si="95"/>
        <v>2</v>
      </c>
      <c r="AA111" s="2">
        <f t="shared" si="95"/>
        <v>2</v>
      </c>
      <c r="AB111" s="2">
        <f t="shared" si="95"/>
        <v>2</v>
      </c>
      <c r="AC111" s="2">
        <f t="shared" si="95"/>
        <v>2</v>
      </c>
      <c r="AD111" s="2">
        <f t="shared" si="95"/>
        <v>2</v>
      </c>
      <c r="AE111" s="2">
        <f t="shared" si="95"/>
        <v>2</v>
      </c>
      <c r="AF111" s="2">
        <f t="shared" si="95"/>
        <v>2</v>
      </c>
      <c r="AG111" s="2">
        <f t="shared" si="95"/>
        <v>2</v>
      </c>
      <c r="AH111" s="2">
        <f t="shared" si="95"/>
        <v>2</v>
      </c>
      <c r="AI111" s="2">
        <f t="shared" si="95"/>
        <v>2</v>
      </c>
      <c r="AJ111" s="2">
        <f t="shared" si="95"/>
        <v>2</v>
      </c>
      <c r="AK111" s="2">
        <f t="shared" si="95"/>
        <v>2</v>
      </c>
      <c r="AL111" s="2">
        <f t="shared" si="95"/>
        <v>2</v>
      </c>
      <c r="AM111" s="2">
        <f t="shared" si="95"/>
        <v>2</v>
      </c>
      <c r="AN111" s="2">
        <f t="shared" si="95"/>
        <v>2</v>
      </c>
      <c r="AO111" s="2">
        <f t="shared" si="95"/>
        <v>2</v>
      </c>
      <c r="AP111" s="2">
        <f t="shared" si="95"/>
        <v>2</v>
      </c>
      <c r="AQ111" s="2">
        <f t="shared" si="95"/>
        <v>2</v>
      </c>
      <c r="AR111" s="2">
        <f t="shared" si="95"/>
        <v>2</v>
      </c>
      <c r="AS111" s="2">
        <f t="shared" si="95"/>
        <v>2</v>
      </c>
      <c r="AT111" s="2">
        <f t="shared" si="95"/>
        <v>2</v>
      </c>
      <c r="AU111" s="2">
        <f t="shared" si="95"/>
        <v>2</v>
      </c>
      <c r="AV111" s="2">
        <f t="shared" si="95"/>
        <v>2</v>
      </c>
      <c r="AW111" s="2">
        <f t="shared" si="95"/>
        <v>2</v>
      </c>
      <c r="AX111" s="2">
        <f t="shared" si="95"/>
        <v>2</v>
      </c>
      <c r="AY111" s="2">
        <f t="shared" si="95"/>
        <v>2</v>
      </c>
      <c r="AZ111" s="2">
        <f t="shared" si="95"/>
        <v>2</v>
      </c>
      <c r="BA111" s="2">
        <f t="shared" si="95"/>
        <v>2</v>
      </c>
      <c r="BB111" s="2">
        <f t="shared" si="95"/>
        <v>2</v>
      </c>
      <c r="BC111" s="2">
        <f t="shared" si="95"/>
        <v>2</v>
      </c>
      <c r="BD111" s="2">
        <f t="shared" si="95"/>
        <v>2</v>
      </c>
      <c r="BE111" s="2">
        <f t="shared" si="95"/>
        <v>2</v>
      </c>
      <c r="BF111" s="2">
        <f t="shared" si="95"/>
        <v>2</v>
      </c>
      <c r="BG111" s="2">
        <f t="shared" si="95"/>
        <v>2</v>
      </c>
      <c r="BH111" s="2">
        <f t="shared" si="95"/>
        <v>2</v>
      </c>
      <c r="BI111" s="2">
        <f t="shared" si="95"/>
        <v>2</v>
      </c>
      <c r="BJ111" s="2">
        <f t="shared" si="95"/>
        <v>2</v>
      </c>
      <c r="BK111" s="2">
        <f t="shared" si="95"/>
        <v>2</v>
      </c>
      <c r="BL111" s="2">
        <f t="shared" si="95"/>
        <v>2</v>
      </c>
      <c r="BM111" s="2">
        <f t="shared" si="95"/>
        <v>2</v>
      </c>
      <c r="BN111" s="2">
        <f t="shared" si="95"/>
        <v>2</v>
      </c>
      <c r="BO111" s="2">
        <f t="shared" si="95"/>
        <v>2</v>
      </c>
      <c r="BP111" s="2">
        <f t="shared" si="95"/>
        <v>2</v>
      </c>
      <c r="BQ111" s="2">
        <f aca="true" t="shared" si="96" ref="BQ111:CG111">SUM(BQ86:BQ88)</f>
        <v>2</v>
      </c>
      <c r="BR111" s="2">
        <f t="shared" si="96"/>
        <v>2</v>
      </c>
      <c r="BS111" s="2">
        <f t="shared" si="96"/>
        <v>2</v>
      </c>
      <c r="BT111" s="2">
        <f t="shared" si="96"/>
        <v>2</v>
      </c>
      <c r="BU111" s="2">
        <f t="shared" si="96"/>
        <v>2</v>
      </c>
      <c r="BV111" s="2">
        <f t="shared" si="96"/>
        <v>2</v>
      </c>
      <c r="BW111" s="2">
        <f t="shared" si="96"/>
        <v>2</v>
      </c>
      <c r="BX111" s="2">
        <f t="shared" si="96"/>
        <v>2</v>
      </c>
      <c r="BY111" s="2">
        <f t="shared" si="96"/>
        <v>2</v>
      </c>
      <c r="BZ111" s="2">
        <f t="shared" si="96"/>
        <v>2</v>
      </c>
      <c r="CA111" s="2">
        <f t="shared" si="96"/>
        <v>2</v>
      </c>
      <c r="CB111" s="2">
        <f t="shared" si="96"/>
        <v>2</v>
      </c>
      <c r="CC111" s="2">
        <f t="shared" si="96"/>
        <v>2</v>
      </c>
      <c r="CD111" s="2">
        <f t="shared" si="96"/>
        <v>2</v>
      </c>
      <c r="CE111" s="2">
        <f t="shared" si="96"/>
        <v>2</v>
      </c>
      <c r="CF111" s="2">
        <f t="shared" si="96"/>
        <v>2</v>
      </c>
      <c r="CG111" s="2">
        <f t="shared" si="96"/>
        <v>2</v>
      </c>
      <c r="CH111"/>
      <c r="CI111"/>
      <c r="CJ111"/>
      <c r="CK111"/>
      <c r="CL111"/>
      <c r="CM111"/>
      <c r="CN111"/>
      <c r="CO111"/>
      <c r="CP111"/>
      <c r="CQ111"/>
      <c r="CR111"/>
      <c r="CS111"/>
      <c r="CT111"/>
      <c r="CU111"/>
    </row>
    <row r="112" spans="2:99" ht="15">
      <c r="B112"/>
      <c r="C112" s="100" t="s">
        <v>167</v>
      </c>
      <c r="D112" s="2">
        <f>SUM(D89:D91)</f>
        <v>2</v>
      </c>
      <c r="E112" s="2">
        <f aca="true" t="shared" si="97" ref="E112:BP112">SUM(E89:E91)</f>
        <v>2</v>
      </c>
      <c r="F112" s="2">
        <f t="shared" si="97"/>
        <v>2</v>
      </c>
      <c r="G112" s="2">
        <f t="shared" si="97"/>
        <v>2</v>
      </c>
      <c r="H112" s="2">
        <f t="shared" si="97"/>
        <v>2</v>
      </c>
      <c r="I112" s="2">
        <f t="shared" si="97"/>
        <v>2</v>
      </c>
      <c r="J112" s="2">
        <f t="shared" si="97"/>
        <v>2</v>
      </c>
      <c r="K112" s="2">
        <f t="shared" si="97"/>
        <v>2</v>
      </c>
      <c r="L112" s="2">
        <f t="shared" si="97"/>
        <v>2</v>
      </c>
      <c r="M112" s="2">
        <f t="shared" si="97"/>
        <v>2</v>
      </c>
      <c r="N112" s="2">
        <f t="shared" si="97"/>
        <v>2</v>
      </c>
      <c r="O112" s="2">
        <f t="shared" si="97"/>
        <v>2</v>
      </c>
      <c r="P112" s="2">
        <f t="shared" si="97"/>
        <v>2</v>
      </c>
      <c r="Q112" s="2">
        <f t="shared" si="97"/>
        <v>2</v>
      </c>
      <c r="R112" s="2">
        <f t="shared" si="97"/>
        <v>2</v>
      </c>
      <c r="S112" s="2">
        <f t="shared" si="97"/>
        <v>2</v>
      </c>
      <c r="T112" s="2">
        <f t="shared" si="97"/>
        <v>2</v>
      </c>
      <c r="U112" s="2">
        <f t="shared" si="97"/>
        <v>2</v>
      </c>
      <c r="V112" s="2">
        <f t="shared" si="97"/>
        <v>2</v>
      </c>
      <c r="W112" s="2">
        <f t="shared" si="97"/>
        <v>2</v>
      </c>
      <c r="X112" s="2">
        <f t="shared" si="97"/>
        <v>2</v>
      </c>
      <c r="Y112" s="2">
        <f t="shared" si="97"/>
        <v>2</v>
      </c>
      <c r="Z112" s="2">
        <f t="shared" si="97"/>
        <v>2</v>
      </c>
      <c r="AA112" s="2">
        <f t="shared" si="97"/>
        <v>2</v>
      </c>
      <c r="AB112" s="2">
        <f t="shared" si="97"/>
        <v>2</v>
      </c>
      <c r="AC112" s="2">
        <f t="shared" si="97"/>
        <v>2</v>
      </c>
      <c r="AD112" s="2">
        <f t="shared" si="97"/>
        <v>2</v>
      </c>
      <c r="AE112" s="2">
        <f t="shared" si="97"/>
        <v>2</v>
      </c>
      <c r="AF112" s="2">
        <f t="shared" si="97"/>
        <v>2</v>
      </c>
      <c r="AG112" s="2">
        <f t="shared" si="97"/>
        <v>2</v>
      </c>
      <c r="AH112" s="2">
        <f t="shared" si="97"/>
        <v>2</v>
      </c>
      <c r="AI112" s="2">
        <f t="shared" si="97"/>
        <v>2</v>
      </c>
      <c r="AJ112" s="2">
        <f t="shared" si="97"/>
        <v>2</v>
      </c>
      <c r="AK112" s="2">
        <f t="shared" si="97"/>
        <v>2</v>
      </c>
      <c r="AL112" s="2">
        <f t="shared" si="97"/>
        <v>2</v>
      </c>
      <c r="AM112" s="2">
        <f t="shared" si="97"/>
        <v>2</v>
      </c>
      <c r="AN112" s="2">
        <f t="shared" si="97"/>
        <v>2</v>
      </c>
      <c r="AO112" s="2">
        <f t="shared" si="97"/>
        <v>2</v>
      </c>
      <c r="AP112" s="2">
        <f t="shared" si="97"/>
        <v>2</v>
      </c>
      <c r="AQ112" s="2">
        <f t="shared" si="97"/>
        <v>2</v>
      </c>
      <c r="AR112" s="2">
        <f t="shared" si="97"/>
        <v>2</v>
      </c>
      <c r="AS112" s="2">
        <f t="shared" si="97"/>
        <v>2</v>
      </c>
      <c r="AT112" s="2">
        <f t="shared" si="97"/>
        <v>2</v>
      </c>
      <c r="AU112" s="2">
        <f t="shared" si="97"/>
        <v>2</v>
      </c>
      <c r="AV112" s="2">
        <f t="shared" si="97"/>
        <v>2</v>
      </c>
      <c r="AW112" s="2">
        <f t="shared" si="97"/>
        <v>2</v>
      </c>
      <c r="AX112" s="2">
        <f t="shared" si="97"/>
        <v>2</v>
      </c>
      <c r="AY112" s="2">
        <f t="shared" si="97"/>
        <v>2</v>
      </c>
      <c r="AZ112" s="2">
        <f t="shared" si="97"/>
        <v>2</v>
      </c>
      <c r="BA112" s="2">
        <f t="shared" si="97"/>
        <v>2</v>
      </c>
      <c r="BB112" s="2">
        <f t="shared" si="97"/>
        <v>2</v>
      </c>
      <c r="BC112" s="2">
        <f t="shared" si="97"/>
        <v>2</v>
      </c>
      <c r="BD112" s="2">
        <f t="shared" si="97"/>
        <v>2</v>
      </c>
      <c r="BE112" s="2">
        <f t="shared" si="97"/>
        <v>2</v>
      </c>
      <c r="BF112" s="2">
        <f t="shared" si="97"/>
        <v>2</v>
      </c>
      <c r="BG112" s="2">
        <f t="shared" si="97"/>
        <v>2</v>
      </c>
      <c r="BH112" s="2">
        <f t="shared" si="97"/>
        <v>2</v>
      </c>
      <c r="BI112" s="2">
        <f t="shared" si="97"/>
        <v>2</v>
      </c>
      <c r="BJ112" s="2">
        <f t="shared" si="97"/>
        <v>2</v>
      </c>
      <c r="BK112" s="2">
        <f t="shared" si="97"/>
        <v>2</v>
      </c>
      <c r="BL112" s="2">
        <f t="shared" si="97"/>
        <v>2</v>
      </c>
      <c r="BM112" s="2">
        <f t="shared" si="97"/>
        <v>2</v>
      </c>
      <c r="BN112" s="2">
        <f t="shared" si="97"/>
        <v>2</v>
      </c>
      <c r="BO112" s="2">
        <f t="shared" si="97"/>
        <v>2</v>
      </c>
      <c r="BP112" s="2">
        <f t="shared" si="97"/>
        <v>2</v>
      </c>
      <c r="BQ112" s="2">
        <f aca="true" t="shared" si="98" ref="BQ112:CG112">SUM(BQ89:BQ91)</f>
        <v>2</v>
      </c>
      <c r="BR112" s="2">
        <f t="shared" si="98"/>
        <v>2</v>
      </c>
      <c r="BS112" s="2">
        <f t="shared" si="98"/>
        <v>2</v>
      </c>
      <c r="BT112" s="2">
        <f t="shared" si="98"/>
        <v>2</v>
      </c>
      <c r="BU112" s="2">
        <f t="shared" si="98"/>
        <v>2</v>
      </c>
      <c r="BV112" s="2">
        <f t="shared" si="98"/>
        <v>2</v>
      </c>
      <c r="BW112" s="2">
        <f t="shared" si="98"/>
        <v>2</v>
      </c>
      <c r="BX112" s="2">
        <f t="shared" si="98"/>
        <v>2</v>
      </c>
      <c r="BY112" s="2">
        <f t="shared" si="98"/>
        <v>2</v>
      </c>
      <c r="BZ112" s="2">
        <f t="shared" si="98"/>
        <v>2</v>
      </c>
      <c r="CA112" s="2">
        <f t="shared" si="98"/>
        <v>2</v>
      </c>
      <c r="CB112" s="2">
        <f t="shared" si="98"/>
        <v>2</v>
      </c>
      <c r="CC112" s="2">
        <f t="shared" si="98"/>
        <v>2</v>
      </c>
      <c r="CD112" s="2">
        <f t="shared" si="98"/>
        <v>2</v>
      </c>
      <c r="CE112" s="2">
        <f t="shared" si="98"/>
        <v>2</v>
      </c>
      <c r="CF112" s="2">
        <f t="shared" si="98"/>
        <v>2</v>
      </c>
      <c r="CG112" s="2">
        <f t="shared" si="98"/>
        <v>2</v>
      </c>
      <c r="CH112"/>
      <c r="CI112"/>
      <c r="CJ112"/>
      <c r="CK112"/>
      <c r="CL112"/>
      <c r="CM112"/>
      <c r="CN112"/>
      <c r="CO112"/>
      <c r="CP112"/>
      <c r="CQ112"/>
      <c r="CR112"/>
      <c r="CS112"/>
      <c r="CT112"/>
      <c r="CU112"/>
    </row>
    <row r="113" spans="2:99" ht="15">
      <c r="B113"/>
      <c r="C113" s="100" t="s">
        <v>168</v>
      </c>
      <c r="D113" s="2">
        <f>SUM(D92:D94)</f>
        <v>0</v>
      </c>
      <c r="E113" s="2">
        <f aca="true" t="shared" si="99" ref="E113:BP113">SUM(E92:E94)</f>
        <v>0</v>
      </c>
      <c r="F113" s="2">
        <f t="shared" si="99"/>
        <v>0</v>
      </c>
      <c r="G113" s="2">
        <f t="shared" si="99"/>
        <v>0</v>
      </c>
      <c r="H113" s="2">
        <f t="shared" si="99"/>
        <v>0</v>
      </c>
      <c r="I113" s="2">
        <f t="shared" si="99"/>
        <v>0</v>
      </c>
      <c r="J113" s="2">
        <f t="shared" si="99"/>
        <v>0</v>
      </c>
      <c r="K113" s="2">
        <f t="shared" si="99"/>
        <v>0</v>
      </c>
      <c r="L113" s="2">
        <f t="shared" si="99"/>
        <v>0</v>
      </c>
      <c r="M113" s="2">
        <f t="shared" si="99"/>
        <v>0</v>
      </c>
      <c r="N113" s="2">
        <f t="shared" si="99"/>
        <v>0</v>
      </c>
      <c r="O113" s="2">
        <f t="shared" si="99"/>
        <v>0</v>
      </c>
      <c r="P113" s="2">
        <f t="shared" si="99"/>
        <v>0</v>
      </c>
      <c r="Q113" s="2">
        <f t="shared" si="99"/>
        <v>0</v>
      </c>
      <c r="R113" s="2">
        <f t="shared" si="99"/>
        <v>0</v>
      </c>
      <c r="S113" s="2">
        <f t="shared" si="99"/>
        <v>0</v>
      </c>
      <c r="T113" s="2">
        <f t="shared" si="99"/>
        <v>0</v>
      </c>
      <c r="U113" s="2">
        <f t="shared" si="99"/>
        <v>0</v>
      </c>
      <c r="V113" s="2">
        <f t="shared" si="99"/>
        <v>0</v>
      </c>
      <c r="W113" s="2">
        <f t="shared" si="99"/>
        <v>0</v>
      </c>
      <c r="X113" s="2">
        <f t="shared" si="99"/>
        <v>0</v>
      </c>
      <c r="Y113" s="2">
        <f t="shared" si="99"/>
        <v>0</v>
      </c>
      <c r="Z113" s="2">
        <f t="shared" si="99"/>
        <v>0</v>
      </c>
      <c r="AA113" s="2">
        <f t="shared" si="99"/>
        <v>0</v>
      </c>
      <c r="AB113" s="2">
        <f t="shared" si="99"/>
        <v>0</v>
      </c>
      <c r="AC113" s="2">
        <f t="shared" si="99"/>
        <v>0</v>
      </c>
      <c r="AD113" s="2">
        <f t="shared" si="99"/>
        <v>0</v>
      </c>
      <c r="AE113" s="2">
        <f t="shared" si="99"/>
        <v>0</v>
      </c>
      <c r="AF113" s="2">
        <f t="shared" si="99"/>
        <v>0</v>
      </c>
      <c r="AG113" s="2">
        <f t="shared" si="99"/>
        <v>0</v>
      </c>
      <c r="AH113" s="2">
        <f t="shared" si="99"/>
        <v>0</v>
      </c>
      <c r="AI113" s="2">
        <f t="shared" si="99"/>
        <v>0</v>
      </c>
      <c r="AJ113" s="2">
        <f t="shared" si="99"/>
        <v>0</v>
      </c>
      <c r="AK113" s="2">
        <f t="shared" si="99"/>
        <v>0</v>
      </c>
      <c r="AL113" s="2">
        <f t="shared" si="99"/>
        <v>0</v>
      </c>
      <c r="AM113" s="2">
        <f t="shared" si="99"/>
        <v>0</v>
      </c>
      <c r="AN113" s="2">
        <f t="shared" si="99"/>
        <v>0</v>
      </c>
      <c r="AO113" s="2">
        <f t="shared" si="99"/>
        <v>0</v>
      </c>
      <c r="AP113" s="2">
        <f t="shared" si="99"/>
        <v>0</v>
      </c>
      <c r="AQ113" s="2">
        <f t="shared" si="99"/>
        <v>0</v>
      </c>
      <c r="AR113" s="2">
        <f t="shared" si="99"/>
        <v>0</v>
      </c>
      <c r="AS113" s="2">
        <f t="shared" si="99"/>
        <v>0</v>
      </c>
      <c r="AT113" s="2">
        <f t="shared" si="99"/>
        <v>0</v>
      </c>
      <c r="AU113" s="2">
        <f t="shared" si="99"/>
        <v>0</v>
      </c>
      <c r="AV113" s="2">
        <f t="shared" si="99"/>
        <v>0</v>
      </c>
      <c r="AW113" s="2">
        <f t="shared" si="99"/>
        <v>0</v>
      </c>
      <c r="AX113" s="2">
        <f t="shared" si="99"/>
        <v>0</v>
      </c>
      <c r="AY113" s="2">
        <f t="shared" si="99"/>
        <v>0</v>
      </c>
      <c r="AZ113" s="2">
        <f t="shared" si="99"/>
        <v>0</v>
      </c>
      <c r="BA113" s="2">
        <f t="shared" si="99"/>
        <v>0</v>
      </c>
      <c r="BB113" s="2">
        <f t="shared" si="99"/>
        <v>0</v>
      </c>
      <c r="BC113" s="2">
        <f t="shared" si="99"/>
        <v>0</v>
      </c>
      <c r="BD113" s="2">
        <f t="shared" si="99"/>
        <v>0</v>
      </c>
      <c r="BE113" s="2">
        <f t="shared" si="99"/>
        <v>0</v>
      </c>
      <c r="BF113" s="2">
        <f t="shared" si="99"/>
        <v>0</v>
      </c>
      <c r="BG113" s="2">
        <f t="shared" si="99"/>
        <v>0</v>
      </c>
      <c r="BH113" s="2">
        <f t="shared" si="99"/>
        <v>0</v>
      </c>
      <c r="BI113" s="2">
        <f t="shared" si="99"/>
        <v>0</v>
      </c>
      <c r="BJ113" s="2">
        <f t="shared" si="99"/>
        <v>0</v>
      </c>
      <c r="BK113" s="2">
        <f t="shared" si="99"/>
        <v>0</v>
      </c>
      <c r="BL113" s="2">
        <f t="shared" si="99"/>
        <v>0</v>
      </c>
      <c r="BM113" s="2">
        <f t="shared" si="99"/>
        <v>0</v>
      </c>
      <c r="BN113" s="2">
        <f t="shared" si="99"/>
        <v>0</v>
      </c>
      <c r="BO113" s="2">
        <f t="shared" si="99"/>
        <v>0</v>
      </c>
      <c r="BP113" s="2">
        <f t="shared" si="99"/>
        <v>0</v>
      </c>
      <c r="BQ113" s="2">
        <f aca="true" t="shared" si="100" ref="BQ113:CG113">SUM(BQ92:BQ94)</f>
        <v>0</v>
      </c>
      <c r="BR113" s="2">
        <f t="shared" si="100"/>
        <v>0</v>
      </c>
      <c r="BS113" s="2">
        <f t="shared" si="100"/>
        <v>0</v>
      </c>
      <c r="BT113" s="2">
        <f t="shared" si="100"/>
        <v>0</v>
      </c>
      <c r="BU113" s="2">
        <f t="shared" si="100"/>
        <v>0</v>
      </c>
      <c r="BV113" s="2">
        <f t="shared" si="100"/>
        <v>0</v>
      </c>
      <c r="BW113" s="2">
        <f t="shared" si="100"/>
        <v>0</v>
      </c>
      <c r="BX113" s="2">
        <f t="shared" si="100"/>
        <v>0</v>
      </c>
      <c r="BY113" s="2">
        <f t="shared" si="100"/>
        <v>0</v>
      </c>
      <c r="BZ113" s="2">
        <f t="shared" si="100"/>
        <v>0</v>
      </c>
      <c r="CA113" s="2">
        <f t="shared" si="100"/>
        <v>0</v>
      </c>
      <c r="CB113" s="2">
        <f t="shared" si="100"/>
        <v>0</v>
      </c>
      <c r="CC113" s="2">
        <f t="shared" si="100"/>
        <v>0</v>
      </c>
      <c r="CD113" s="2">
        <f t="shared" si="100"/>
        <v>0</v>
      </c>
      <c r="CE113" s="2">
        <f t="shared" si="100"/>
        <v>0</v>
      </c>
      <c r="CF113" s="2">
        <f t="shared" si="100"/>
        <v>0</v>
      </c>
      <c r="CG113" s="2">
        <f t="shared" si="100"/>
        <v>0</v>
      </c>
      <c r="CH113"/>
      <c r="CI113"/>
      <c r="CJ113"/>
      <c r="CK113"/>
      <c r="CL113"/>
      <c r="CM113"/>
      <c r="CN113"/>
      <c r="CO113"/>
      <c r="CP113"/>
      <c r="CQ113"/>
      <c r="CR113"/>
      <c r="CS113"/>
      <c r="CT113"/>
      <c r="CU113"/>
    </row>
    <row r="114" spans="2:99" ht="15">
      <c r="B114"/>
      <c r="C114" s="100" t="s">
        <v>169</v>
      </c>
      <c r="D114" s="2">
        <f>SUM(D95:D97)</f>
        <v>0</v>
      </c>
      <c r="E114" s="2">
        <f aca="true" t="shared" si="101" ref="E114:BP114">SUM(E95:E97)</f>
        <v>0</v>
      </c>
      <c r="F114" s="2">
        <f t="shared" si="101"/>
        <v>0</v>
      </c>
      <c r="G114" s="2">
        <f t="shared" si="101"/>
        <v>0</v>
      </c>
      <c r="H114" s="2">
        <f t="shared" si="101"/>
        <v>0</v>
      </c>
      <c r="I114" s="2">
        <f t="shared" si="101"/>
        <v>0</v>
      </c>
      <c r="J114" s="2">
        <f t="shared" si="101"/>
        <v>0</v>
      </c>
      <c r="K114" s="2">
        <f t="shared" si="101"/>
        <v>0</v>
      </c>
      <c r="L114" s="2">
        <f t="shared" si="101"/>
        <v>0</v>
      </c>
      <c r="M114" s="2">
        <f t="shared" si="101"/>
        <v>0</v>
      </c>
      <c r="N114" s="2">
        <f t="shared" si="101"/>
        <v>0</v>
      </c>
      <c r="O114" s="2">
        <f t="shared" si="101"/>
        <v>0</v>
      </c>
      <c r="P114" s="2">
        <f t="shared" si="101"/>
        <v>0</v>
      </c>
      <c r="Q114" s="2">
        <f t="shared" si="101"/>
        <v>0</v>
      </c>
      <c r="R114" s="2">
        <f t="shared" si="101"/>
        <v>0</v>
      </c>
      <c r="S114" s="2">
        <f t="shared" si="101"/>
        <v>0</v>
      </c>
      <c r="T114" s="2">
        <f t="shared" si="101"/>
        <v>0</v>
      </c>
      <c r="U114" s="2">
        <f t="shared" si="101"/>
        <v>0</v>
      </c>
      <c r="V114" s="2">
        <f t="shared" si="101"/>
        <v>0</v>
      </c>
      <c r="W114" s="2">
        <f t="shared" si="101"/>
        <v>0</v>
      </c>
      <c r="X114" s="2">
        <f t="shared" si="101"/>
        <v>0</v>
      </c>
      <c r="Y114" s="2">
        <f t="shared" si="101"/>
        <v>0</v>
      </c>
      <c r="Z114" s="2">
        <f t="shared" si="101"/>
        <v>0</v>
      </c>
      <c r="AA114" s="2">
        <f t="shared" si="101"/>
        <v>0</v>
      </c>
      <c r="AB114" s="2">
        <f t="shared" si="101"/>
        <v>0</v>
      </c>
      <c r="AC114" s="2">
        <f t="shared" si="101"/>
        <v>0</v>
      </c>
      <c r="AD114" s="2">
        <f t="shared" si="101"/>
        <v>0</v>
      </c>
      <c r="AE114" s="2">
        <f t="shared" si="101"/>
        <v>0</v>
      </c>
      <c r="AF114" s="2">
        <f t="shared" si="101"/>
        <v>0</v>
      </c>
      <c r="AG114" s="2">
        <f t="shared" si="101"/>
        <v>0</v>
      </c>
      <c r="AH114" s="2">
        <f t="shared" si="101"/>
        <v>0</v>
      </c>
      <c r="AI114" s="2">
        <f t="shared" si="101"/>
        <v>0</v>
      </c>
      <c r="AJ114" s="2">
        <f t="shared" si="101"/>
        <v>0</v>
      </c>
      <c r="AK114" s="2">
        <f t="shared" si="101"/>
        <v>0</v>
      </c>
      <c r="AL114" s="2">
        <f t="shared" si="101"/>
        <v>0</v>
      </c>
      <c r="AM114" s="2">
        <f t="shared" si="101"/>
        <v>0</v>
      </c>
      <c r="AN114" s="2">
        <f t="shared" si="101"/>
        <v>0</v>
      </c>
      <c r="AO114" s="2">
        <f t="shared" si="101"/>
        <v>0</v>
      </c>
      <c r="AP114" s="2">
        <f t="shared" si="101"/>
        <v>0</v>
      </c>
      <c r="AQ114" s="2">
        <f t="shared" si="101"/>
        <v>0</v>
      </c>
      <c r="AR114" s="2">
        <f t="shared" si="101"/>
        <v>0</v>
      </c>
      <c r="AS114" s="2">
        <f t="shared" si="101"/>
        <v>0</v>
      </c>
      <c r="AT114" s="2">
        <f t="shared" si="101"/>
        <v>0</v>
      </c>
      <c r="AU114" s="2">
        <f t="shared" si="101"/>
        <v>0</v>
      </c>
      <c r="AV114" s="2">
        <f t="shared" si="101"/>
        <v>0</v>
      </c>
      <c r="AW114" s="2">
        <f t="shared" si="101"/>
        <v>0</v>
      </c>
      <c r="AX114" s="2">
        <f t="shared" si="101"/>
        <v>0</v>
      </c>
      <c r="AY114" s="2">
        <f t="shared" si="101"/>
        <v>0</v>
      </c>
      <c r="AZ114" s="2">
        <f t="shared" si="101"/>
        <v>0</v>
      </c>
      <c r="BA114" s="2">
        <f t="shared" si="101"/>
        <v>0</v>
      </c>
      <c r="BB114" s="2">
        <f t="shared" si="101"/>
        <v>0</v>
      </c>
      <c r="BC114" s="2">
        <f t="shared" si="101"/>
        <v>0</v>
      </c>
      <c r="BD114" s="2">
        <f t="shared" si="101"/>
        <v>0</v>
      </c>
      <c r="BE114" s="2">
        <f t="shared" si="101"/>
        <v>0</v>
      </c>
      <c r="BF114" s="2">
        <f t="shared" si="101"/>
        <v>0</v>
      </c>
      <c r="BG114" s="2">
        <f t="shared" si="101"/>
        <v>0</v>
      </c>
      <c r="BH114" s="2">
        <f t="shared" si="101"/>
        <v>0</v>
      </c>
      <c r="BI114" s="2">
        <f t="shared" si="101"/>
        <v>0</v>
      </c>
      <c r="BJ114" s="2">
        <f t="shared" si="101"/>
        <v>0</v>
      </c>
      <c r="BK114" s="2">
        <f t="shared" si="101"/>
        <v>0</v>
      </c>
      <c r="BL114" s="2">
        <f t="shared" si="101"/>
        <v>0</v>
      </c>
      <c r="BM114" s="2">
        <f t="shared" si="101"/>
        <v>0</v>
      </c>
      <c r="BN114" s="2">
        <f t="shared" si="101"/>
        <v>0</v>
      </c>
      <c r="BO114" s="2">
        <f t="shared" si="101"/>
        <v>0</v>
      </c>
      <c r="BP114" s="2">
        <f t="shared" si="101"/>
        <v>0</v>
      </c>
      <c r="BQ114" s="2">
        <f aca="true" t="shared" si="102" ref="BQ114:CG114">SUM(BQ95:BQ97)</f>
        <v>0</v>
      </c>
      <c r="BR114" s="2">
        <f t="shared" si="102"/>
        <v>0</v>
      </c>
      <c r="BS114" s="2">
        <f t="shared" si="102"/>
        <v>0</v>
      </c>
      <c r="BT114" s="2">
        <f t="shared" si="102"/>
        <v>0</v>
      </c>
      <c r="BU114" s="2">
        <f t="shared" si="102"/>
        <v>0</v>
      </c>
      <c r="BV114" s="2">
        <f t="shared" si="102"/>
        <v>0</v>
      </c>
      <c r="BW114" s="2">
        <f t="shared" si="102"/>
        <v>0</v>
      </c>
      <c r="BX114" s="2">
        <f t="shared" si="102"/>
        <v>0</v>
      </c>
      <c r="BY114" s="2">
        <f t="shared" si="102"/>
        <v>0</v>
      </c>
      <c r="BZ114" s="2">
        <f t="shared" si="102"/>
        <v>0</v>
      </c>
      <c r="CA114" s="2">
        <f t="shared" si="102"/>
        <v>0</v>
      </c>
      <c r="CB114" s="2">
        <f t="shared" si="102"/>
        <v>0</v>
      </c>
      <c r="CC114" s="2">
        <f t="shared" si="102"/>
        <v>0</v>
      </c>
      <c r="CD114" s="2">
        <f t="shared" si="102"/>
        <v>0</v>
      </c>
      <c r="CE114" s="2">
        <f t="shared" si="102"/>
        <v>0</v>
      </c>
      <c r="CF114" s="2">
        <f t="shared" si="102"/>
        <v>0</v>
      </c>
      <c r="CG114" s="2">
        <f t="shared" si="102"/>
        <v>0</v>
      </c>
      <c r="CH114"/>
      <c r="CI114"/>
      <c r="CJ114"/>
      <c r="CK114"/>
      <c r="CL114"/>
      <c r="CM114"/>
      <c r="CN114"/>
      <c r="CO114"/>
      <c r="CP114"/>
      <c r="CQ114"/>
      <c r="CR114"/>
      <c r="CS114"/>
      <c r="CT114"/>
      <c r="CU114"/>
    </row>
    <row r="115" spans="2:99" ht="15">
      <c r="B115"/>
      <c r="C115" s="100" t="s">
        <v>170</v>
      </c>
      <c r="D115" s="2">
        <f>SUM(D98:D100)</f>
        <v>0</v>
      </c>
      <c r="E115" s="2">
        <f aca="true" t="shared" si="103" ref="E115:BP115">SUM(E98:E100)</f>
        <v>0</v>
      </c>
      <c r="F115" s="2">
        <f t="shared" si="103"/>
        <v>0</v>
      </c>
      <c r="G115" s="2">
        <f t="shared" si="103"/>
        <v>0</v>
      </c>
      <c r="H115" s="2">
        <f t="shared" si="103"/>
        <v>0</v>
      </c>
      <c r="I115" s="2">
        <f t="shared" si="103"/>
        <v>0</v>
      </c>
      <c r="J115" s="2">
        <f t="shared" si="103"/>
        <v>0</v>
      </c>
      <c r="K115" s="2">
        <f t="shared" si="103"/>
        <v>0</v>
      </c>
      <c r="L115" s="2">
        <f t="shared" si="103"/>
        <v>0</v>
      </c>
      <c r="M115" s="2">
        <f t="shared" si="103"/>
        <v>0</v>
      </c>
      <c r="N115" s="2">
        <f t="shared" si="103"/>
        <v>0</v>
      </c>
      <c r="O115" s="2">
        <f t="shared" si="103"/>
        <v>0</v>
      </c>
      <c r="P115" s="2">
        <f t="shared" si="103"/>
        <v>0</v>
      </c>
      <c r="Q115" s="2">
        <f t="shared" si="103"/>
        <v>0</v>
      </c>
      <c r="R115" s="2">
        <f t="shared" si="103"/>
        <v>0</v>
      </c>
      <c r="S115" s="2">
        <f t="shared" si="103"/>
        <v>0</v>
      </c>
      <c r="T115" s="2">
        <f t="shared" si="103"/>
        <v>0</v>
      </c>
      <c r="U115" s="2">
        <f t="shared" si="103"/>
        <v>0</v>
      </c>
      <c r="V115" s="2">
        <f t="shared" si="103"/>
        <v>0</v>
      </c>
      <c r="W115" s="2">
        <f t="shared" si="103"/>
        <v>0</v>
      </c>
      <c r="X115" s="2">
        <f t="shared" si="103"/>
        <v>0</v>
      </c>
      <c r="Y115" s="2">
        <f t="shared" si="103"/>
        <v>0</v>
      </c>
      <c r="Z115" s="2">
        <f t="shared" si="103"/>
        <v>0</v>
      </c>
      <c r="AA115" s="2">
        <f t="shared" si="103"/>
        <v>0</v>
      </c>
      <c r="AB115" s="2">
        <f t="shared" si="103"/>
        <v>0</v>
      </c>
      <c r="AC115" s="2">
        <f t="shared" si="103"/>
        <v>0</v>
      </c>
      <c r="AD115" s="2">
        <f t="shared" si="103"/>
        <v>0</v>
      </c>
      <c r="AE115" s="2">
        <f t="shared" si="103"/>
        <v>0</v>
      </c>
      <c r="AF115" s="2">
        <f t="shared" si="103"/>
        <v>0</v>
      </c>
      <c r="AG115" s="2">
        <f t="shared" si="103"/>
        <v>0</v>
      </c>
      <c r="AH115" s="2">
        <f t="shared" si="103"/>
        <v>0</v>
      </c>
      <c r="AI115" s="2">
        <f t="shared" si="103"/>
        <v>0</v>
      </c>
      <c r="AJ115" s="2">
        <f t="shared" si="103"/>
        <v>0</v>
      </c>
      <c r="AK115" s="2">
        <f t="shared" si="103"/>
        <v>0</v>
      </c>
      <c r="AL115" s="2">
        <f t="shared" si="103"/>
        <v>0</v>
      </c>
      <c r="AM115" s="2">
        <f t="shared" si="103"/>
        <v>0</v>
      </c>
      <c r="AN115" s="2">
        <f t="shared" si="103"/>
        <v>0</v>
      </c>
      <c r="AO115" s="2">
        <f t="shared" si="103"/>
        <v>0</v>
      </c>
      <c r="AP115" s="2">
        <f t="shared" si="103"/>
        <v>0</v>
      </c>
      <c r="AQ115" s="2">
        <f t="shared" si="103"/>
        <v>0</v>
      </c>
      <c r="AR115" s="2">
        <f t="shared" si="103"/>
        <v>0</v>
      </c>
      <c r="AS115" s="2">
        <f t="shared" si="103"/>
        <v>0</v>
      </c>
      <c r="AT115" s="2">
        <f t="shared" si="103"/>
        <v>0</v>
      </c>
      <c r="AU115" s="2">
        <f t="shared" si="103"/>
        <v>0</v>
      </c>
      <c r="AV115" s="2">
        <f t="shared" si="103"/>
        <v>0</v>
      </c>
      <c r="AW115" s="2">
        <f t="shared" si="103"/>
        <v>0</v>
      </c>
      <c r="AX115" s="2">
        <f t="shared" si="103"/>
        <v>0</v>
      </c>
      <c r="AY115" s="2">
        <f t="shared" si="103"/>
        <v>0</v>
      </c>
      <c r="AZ115" s="2">
        <f t="shared" si="103"/>
        <v>0</v>
      </c>
      <c r="BA115" s="2">
        <f t="shared" si="103"/>
        <v>0</v>
      </c>
      <c r="BB115" s="2">
        <f t="shared" si="103"/>
        <v>0</v>
      </c>
      <c r="BC115" s="2">
        <f t="shared" si="103"/>
        <v>0</v>
      </c>
      <c r="BD115" s="2">
        <f t="shared" si="103"/>
        <v>0</v>
      </c>
      <c r="BE115" s="2">
        <f t="shared" si="103"/>
        <v>0</v>
      </c>
      <c r="BF115" s="2">
        <f t="shared" si="103"/>
        <v>0</v>
      </c>
      <c r="BG115" s="2">
        <f t="shared" si="103"/>
        <v>0</v>
      </c>
      <c r="BH115" s="2">
        <f t="shared" si="103"/>
        <v>0</v>
      </c>
      <c r="BI115" s="2">
        <f t="shared" si="103"/>
        <v>0</v>
      </c>
      <c r="BJ115" s="2">
        <f t="shared" si="103"/>
        <v>0</v>
      </c>
      <c r="BK115" s="2">
        <f t="shared" si="103"/>
        <v>0</v>
      </c>
      <c r="BL115" s="2">
        <f t="shared" si="103"/>
        <v>0</v>
      </c>
      <c r="BM115" s="2">
        <f t="shared" si="103"/>
        <v>0</v>
      </c>
      <c r="BN115" s="2">
        <f t="shared" si="103"/>
        <v>0</v>
      </c>
      <c r="BO115" s="2">
        <f t="shared" si="103"/>
        <v>0</v>
      </c>
      <c r="BP115" s="2">
        <f t="shared" si="103"/>
        <v>0</v>
      </c>
      <c r="BQ115" s="2">
        <f aca="true" t="shared" si="104" ref="BQ115:CG115">SUM(BQ98:BQ100)</f>
        <v>0</v>
      </c>
      <c r="BR115" s="2">
        <f t="shared" si="104"/>
        <v>0</v>
      </c>
      <c r="BS115" s="2">
        <f t="shared" si="104"/>
        <v>0</v>
      </c>
      <c r="BT115" s="2">
        <f t="shared" si="104"/>
        <v>0</v>
      </c>
      <c r="BU115" s="2">
        <f t="shared" si="104"/>
        <v>0</v>
      </c>
      <c r="BV115" s="2">
        <f t="shared" si="104"/>
        <v>0</v>
      </c>
      <c r="BW115" s="2">
        <f t="shared" si="104"/>
        <v>0</v>
      </c>
      <c r="BX115" s="2">
        <f t="shared" si="104"/>
        <v>0</v>
      </c>
      <c r="BY115" s="2">
        <f t="shared" si="104"/>
        <v>0</v>
      </c>
      <c r="BZ115" s="2">
        <f t="shared" si="104"/>
        <v>0</v>
      </c>
      <c r="CA115" s="2">
        <f t="shared" si="104"/>
        <v>0</v>
      </c>
      <c r="CB115" s="2">
        <f t="shared" si="104"/>
        <v>0</v>
      </c>
      <c r="CC115" s="2">
        <f t="shared" si="104"/>
        <v>0</v>
      </c>
      <c r="CD115" s="2">
        <f t="shared" si="104"/>
        <v>0</v>
      </c>
      <c r="CE115" s="2">
        <f t="shared" si="104"/>
        <v>0</v>
      </c>
      <c r="CF115" s="2">
        <f t="shared" si="104"/>
        <v>0</v>
      </c>
      <c r="CG115" s="2">
        <f t="shared" si="104"/>
        <v>0</v>
      </c>
      <c r="CH115"/>
      <c r="CI115"/>
      <c r="CJ115"/>
      <c r="CK115"/>
      <c r="CL115"/>
      <c r="CM115"/>
      <c r="CN115"/>
      <c r="CO115"/>
      <c r="CP115"/>
      <c r="CQ115"/>
      <c r="CR115"/>
      <c r="CS115"/>
      <c r="CT115"/>
      <c r="CU115"/>
    </row>
    <row r="116" spans="2:99" ht="15">
      <c r="B116"/>
      <c r="C116" s="99" t="s">
        <v>171</v>
      </c>
      <c r="D116" s="2">
        <f>D105</f>
        <v>0</v>
      </c>
      <c r="E116" s="2">
        <f aca="true" t="shared" si="105" ref="E116:BP116">E105</f>
        <v>0</v>
      </c>
      <c r="F116" s="2">
        <f t="shared" si="105"/>
        <v>0</v>
      </c>
      <c r="G116" s="2">
        <f t="shared" si="105"/>
        <v>0</v>
      </c>
      <c r="H116" s="2">
        <f t="shared" si="105"/>
        <v>0</v>
      </c>
      <c r="I116" s="2">
        <f t="shared" si="105"/>
        <v>0</v>
      </c>
      <c r="J116" s="2">
        <f t="shared" si="105"/>
        <v>0</v>
      </c>
      <c r="K116" s="2">
        <f t="shared" si="105"/>
        <v>0</v>
      </c>
      <c r="L116" s="2">
        <f t="shared" si="105"/>
        <v>0</v>
      </c>
      <c r="M116" s="2">
        <f t="shared" si="105"/>
        <v>0</v>
      </c>
      <c r="N116" s="2">
        <f t="shared" si="105"/>
        <v>0</v>
      </c>
      <c r="O116" s="2">
        <f t="shared" si="105"/>
        <v>0</v>
      </c>
      <c r="P116" s="2">
        <f t="shared" si="105"/>
        <v>0</v>
      </c>
      <c r="Q116" s="2">
        <f t="shared" si="105"/>
        <v>0</v>
      </c>
      <c r="R116" s="2">
        <f t="shared" si="105"/>
        <v>0</v>
      </c>
      <c r="S116" s="2">
        <f t="shared" si="105"/>
        <v>0</v>
      </c>
      <c r="T116" s="2">
        <f t="shared" si="105"/>
        <v>0</v>
      </c>
      <c r="U116" s="2">
        <f t="shared" si="105"/>
        <v>0</v>
      </c>
      <c r="V116" s="2">
        <f t="shared" si="105"/>
        <v>0</v>
      </c>
      <c r="W116" s="2">
        <f t="shared" si="105"/>
        <v>0</v>
      </c>
      <c r="X116" s="2">
        <f t="shared" si="105"/>
        <v>0</v>
      </c>
      <c r="Y116" s="2">
        <f t="shared" si="105"/>
        <v>0</v>
      </c>
      <c r="Z116" s="2">
        <f t="shared" si="105"/>
        <v>0</v>
      </c>
      <c r="AA116" s="2">
        <f t="shared" si="105"/>
        <v>0</v>
      </c>
      <c r="AB116" s="2">
        <f t="shared" si="105"/>
        <v>0</v>
      </c>
      <c r="AC116" s="2">
        <f t="shared" si="105"/>
        <v>0</v>
      </c>
      <c r="AD116" s="2">
        <f t="shared" si="105"/>
        <v>0</v>
      </c>
      <c r="AE116" s="2">
        <f t="shared" si="105"/>
        <v>0</v>
      </c>
      <c r="AF116" s="2">
        <f t="shared" si="105"/>
        <v>0</v>
      </c>
      <c r="AG116" s="2">
        <f t="shared" si="105"/>
        <v>0</v>
      </c>
      <c r="AH116" s="2">
        <f t="shared" si="105"/>
        <v>0</v>
      </c>
      <c r="AI116" s="2">
        <f t="shared" si="105"/>
        <v>0</v>
      </c>
      <c r="AJ116" s="2">
        <f t="shared" si="105"/>
        <v>0</v>
      </c>
      <c r="AK116" s="2">
        <f t="shared" si="105"/>
        <v>0</v>
      </c>
      <c r="AL116" s="2">
        <f t="shared" si="105"/>
        <v>0</v>
      </c>
      <c r="AM116" s="2">
        <f t="shared" si="105"/>
        <v>0</v>
      </c>
      <c r="AN116" s="2">
        <f t="shared" si="105"/>
        <v>0</v>
      </c>
      <c r="AO116" s="2">
        <f t="shared" si="105"/>
        <v>0</v>
      </c>
      <c r="AP116" s="2">
        <f t="shared" si="105"/>
        <v>0</v>
      </c>
      <c r="AQ116" s="2">
        <f t="shared" si="105"/>
        <v>0</v>
      </c>
      <c r="AR116" s="2">
        <f t="shared" si="105"/>
        <v>0</v>
      </c>
      <c r="AS116" s="2">
        <f t="shared" si="105"/>
        <v>0</v>
      </c>
      <c r="AT116" s="2">
        <f t="shared" si="105"/>
        <v>0</v>
      </c>
      <c r="AU116" s="2">
        <f t="shared" si="105"/>
        <v>0</v>
      </c>
      <c r="AV116" s="2">
        <f t="shared" si="105"/>
        <v>0</v>
      </c>
      <c r="AW116" s="2">
        <f t="shared" si="105"/>
        <v>0</v>
      </c>
      <c r="AX116" s="2">
        <f t="shared" si="105"/>
        <v>0</v>
      </c>
      <c r="AY116" s="2">
        <f t="shared" si="105"/>
        <v>0</v>
      </c>
      <c r="AZ116" s="2">
        <f t="shared" si="105"/>
        <v>0</v>
      </c>
      <c r="BA116" s="2">
        <f t="shared" si="105"/>
        <v>0</v>
      </c>
      <c r="BB116" s="2">
        <f t="shared" si="105"/>
        <v>0</v>
      </c>
      <c r="BC116" s="2">
        <f t="shared" si="105"/>
        <v>0</v>
      </c>
      <c r="BD116" s="2">
        <f t="shared" si="105"/>
        <v>0</v>
      </c>
      <c r="BE116" s="2">
        <f t="shared" si="105"/>
        <v>0</v>
      </c>
      <c r="BF116" s="2">
        <f t="shared" si="105"/>
        <v>0</v>
      </c>
      <c r="BG116" s="2">
        <f t="shared" si="105"/>
        <v>0</v>
      </c>
      <c r="BH116" s="2">
        <f t="shared" si="105"/>
        <v>0</v>
      </c>
      <c r="BI116" s="2">
        <f t="shared" si="105"/>
        <v>0</v>
      </c>
      <c r="BJ116" s="2">
        <f t="shared" si="105"/>
        <v>0</v>
      </c>
      <c r="BK116" s="2">
        <f t="shared" si="105"/>
        <v>0</v>
      </c>
      <c r="BL116" s="2">
        <f t="shared" si="105"/>
        <v>0</v>
      </c>
      <c r="BM116" s="2">
        <f t="shared" si="105"/>
        <v>0</v>
      </c>
      <c r="BN116" s="2">
        <f t="shared" si="105"/>
        <v>0</v>
      </c>
      <c r="BO116" s="2">
        <f t="shared" si="105"/>
        <v>0</v>
      </c>
      <c r="BP116" s="2">
        <f t="shared" si="105"/>
        <v>0</v>
      </c>
      <c r="BQ116" s="2">
        <f aca="true" t="shared" si="106" ref="BQ116:CG116">BQ105</f>
        <v>0</v>
      </c>
      <c r="BR116" s="2">
        <f t="shared" si="106"/>
        <v>0</v>
      </c>
      <c r="BS116" s="2">
        <f t="shared" si="106"/>
        <v>0</v>
      </c>
      <c r="BT116" s="2">
        <f t="shared" si="106"/>
        <v>0</v>
      </c>
      <c r="BU116" s="2">
        <f t="shared" si="106"/>
        <v>0</v>
      </c>
      <c r="BV116" s="2">
        <f t="shared" si="106"/>
        <v>0</v>
      </c>
      <c r="BW116" s="2">
        <f t="shared" si="106"/>
        <v>0</v>
      </c>
      <c r="BX116" s="2">
        <f t="shared" si="106"/>
        <v>0</v>
      </c>
      <c r="BY116" s="2">
        <f t="shared" si="106"/>
        <v>0</v>
      </c>
      <c r="BZ116" s="2">
        <f t="shared" si="106"/>
        <v>0</v>
      </c>
      <c r="CA116" s="2">
        <f t="shared" si="106"/>
        <v>0</v>
      </c>
      <c r="CB116" s="2">
        <f t="shared" si="106"/>
        <v>0</v>
      </c>
      <c r="CC116" s="2">
        <f t="shared" si="106"/>
        <v>0</v>
      </c>
      <c r="CD116" s="2">
        <f t="shared" si="106"/>
        <v>0</v>
      </c>
      <c r="CE116" s="2">
        <f t="shared" si="106"/>
        <v>0</v>
      </c>
      <c r="CF116" s="2">
        <f t="shared" si="106"/>
        <v>0</v>
      </c>
      <c r="CG116" s="2">
        <f t="shared" si="106"/>
        <v>0</v>
      </c>
      <c r="CH116"/>
      <c r="CI116"/>
      <c r="CJ116"/>
      <c r="CK116"/>
      <c r="CL116"/>
      <c r="CM116"/>
      <c r="CN116"/>
      <c r="CO116"/>
      <c r="CP116"/>
      <c r="CQ116"/>
      <c r="CR116"/>
      <c r="CS116"/>
      <c r="CT116"/>
      <c r="CU116"/>
    </row>
    <row r="117" spans="2:99" ht="15">
      <c r="B117"/>
      <c r="C117" s="99" t="s">
        <v>172</v>
      </c>
      <c r="D117" s="2">
        <f>D106</f>
        <v>0</v>
      </c>
      <c r="E117" s="2">
        <f aca="true" t="shared" si="107" ref="E117:BP117">E106</f>
        <v>0</v>
      </c>
      <c r="F117" s="2">
        <f t="shared" si="107"/>
        <v>0</v>
      </c>
      <c r="G117" s="2">
        <f t="shared" si="107"/>
        <v>0</v>
      </c>
      <c r="H117" s="2">
        <f t="shared" si="107"/>
        <v>0</v>
      </c>
      <c r="I117" s="2">
        <f t="shared" si="107"/>
        <v>0</v>
      </c>
      <c r="J117" s="2">
        <f t="shared" si="107"/>
        <v>0</v>
      </c>
      <c r="K117" s="2">
        <f t="shared" si="107"/>
        <v>0</v>
      </c>
      <c r="L117" s="2">
        <f t="shared" si="107"/>
        <v>0</v>
      </c>
      <c r="M117" s="2">
        <f t="shared" si="107"/>
        <v>0</v>
      </c>
      <c r="N117" s="2">
        <f t="shared" si="107"/>
        <v>0</v>
      </c>
      <c r="O117" s="2">
        <f t="shared" si="107"/>
        <v>0</v>
      </c>
      <c r="P117" s="2">
        <f t="shared" si="107"/>
        <v>0</v>
      </c>
      <c r="Q117" s="2">
        <f t="shared" si="107"/>
        <v>0</v>
      </c>
      <c r="R117" s="2">
        <f t="shared" si="107"/>
        <v>0</v>
      </c>
      <c r="S117" s="2">
        <f t="shared" si="107"/>
        <v>0</v>
      </c>
      <c r="T117" s="2">
        <f t="shared" si="107"/>
        <v>0</v>
      </c>
      <c r="U117" s="2">
        <f t="shared" si="107"/>
        <v>0</v>
      </c>
      <c r="V117" s="2">
        <f t="shared" si="107"/>
        <v>0</v>
      </c>
      <c r="W117" s="2">
        <f t="shared" si="107"/>
        <v>0</v>
      </c>
      <c r="X117" s="2">
        <f t="shared" si="107"/>
        <v>0</v>
      </c>
      <c r="Y117" s="2">
        <f t="shared" si="107"/>
        <v>0</v>
      </c>
      <c r="Z117" s="2">
        <f t="shared" si="107"/>
        <v>0</v>
      </c>
      <c r="AA117" s="2">
        <f t="shared" si="107"/>
        <v>0</v>
      </c>
      <c r="AB117" s="2">
        <f t="shared" si="107"/>
        <v>0</v>
      </c>
      <c r="AC117" s="2">
        <f t="shared" si="107"/>
        <v>0</v>
      </c>
      <c r="AD117" s="2">
        <f t="shared" si="107"/>
        <v>0</v>
      </c>
      <c r="AE117" s="2">
        <f t="shared" si="107"/>
        <v>0</v>
      </c>
      <c r="AF117" s="2">
        <f t="shared" si="107"/>
        <v>0</v>
      </c>
      <c r="AG117" s="2">
        <f t="shared" si="107"/>
        <v>0</v>
      </c>
      <c r="AH117" s="2">
        <f t="shared" si="107"/>
        <v>0</v>
      </c>
      <c r="AI117" s="2">
        <f t="shared" si="107"/>
        <v>0</v>
      </c>
      <c r="AJ117" s="2">
        <f t="shared" si="107"/>
        <v>0</v>
      </c>
      <c r="AK117" s="2">
        <f t="shared" si="107"/>
        <v>0</v>
      </c>
      <c r="AL117" s="2">
        <f t="shared" si="107"/>
        <v>0</v>
      </c>
      <c r="AM117" s="2">
        <f t="shared" si="107"/>
        <v>0</v>
      </c>
      <c r="AN117" s="2">
        <f t="shared" si="107"/>
        <v>0</v>
      </c>
      <c r="AO117" s="2">
        <f t="shared" si="107"/>
        <v>0</v>
      </c>
      <c r="AP117" s="2">
        <f t="shared" si="107"/>
        <v>0</v>
      </c>
      <c r="AQ117" s="2">
        <f t="shared" si="107"/>
        <v>0</v>
      </c>
      <c r="AR117" s="2">
        <f t="shared" si="107"/>
        <v>0</v>
      </c>
      <c r="AS117" s="2">
        <f t="shared" si="107"/>
        <v>0</v>
      </c>
      <c r="AT117" s="2">
        <f t="shared" si="107"/>
        <v>0</v>
      </c>
      <c r="AU117" s="2">
        <f t="shared" si="107"/>
        <v>0</v>
      </c>
      <c r="AV117" s="2">
        <f t="shared" si="107"/>
        <v>0</v>
      </c>
      <c r="AW117" s="2">
        <f t="shared" si="107"/>
        <v>0</v>
      </c>
      <c r="AX117" s="2">
        <f t="shared" si="107"/>
        <v>0</v>
      </c>
      <c r="AY117" s="2">
        <f t="shared" si="107"/>
        <v>0</v>
      </c>
      <c r="AZ117" s="2">
        <f t="shared" si="107"/>
        <v>0</v>
      </c>
      <c r="BA117" s="2">
        <f t="shared" si="107"/>
        <v>0</v>
      </c>
      <c r="BB117" s="2">
        <f t="shared" si="107"/>
        <v>0</v>
      </c>
      <c r="BC117" s="2">
        <f t="shared" si="107"/>
        <v>0</v>
      </c>
      <c r="BD117" s="2">
        <f t="shared" si="107"/>
        <v>0</v>
      </c>
      <c r="BE117" s="2">
        <f t="shared" si="107"/>
        <v>0</v>
      </c>
      <c r="BF117" s="2">
        <f t="shared" si="107"/>
        <v>0</v>
      </c>
      <c r="BG117" s="2">
        <f t="shared" si="107"/>
        <v>0</v>
      </c>
      <c r="BH117" s="2">
        <f t="shared" si="107"/>
        <v>0</v>
      </c>
      <c r="BI117" s="2">
        <f t="shared" si="107"/>
        <v>0</v>
      </c>
      <c r="BJ117" s="2">
        <f t="shared" si="107"/>
        <v>0</v>
      </c>
      <c r="BK117" s="2">
        <f t="shared" si="107"/>
        <v>0</v>
      </c>
      <c r="BL117" s="2">
        <f t="shared" si="107"/>
        <v>0</v>
      </c>
      <c r="BM117" s="2">
        <f t="shared" si="107"/>
        <v>0</v>
      </c>
      <c r="BN117" s="2">
        <f t="shared" si="107"/>
        <v>0</v>
      </c>
      <c r="BO117" s="2">
        <f t="shared" si="107"/>
        <v>0</v>
      </c>
      <c r="BP117" s="2">
        <f t="shared" si="107"/>
        <v>0</v>
      </c>
      <c r="BQ117" s="2">
        <f aca="true" t="shared" si="108" ref="BQ117:CG117">BQ106</f>
        <v>0</v>
      </c>
      <c r="BR117" s="2">
        <f t="shared" si="108"/>
        <v>0</v>
      </c>
      <c r="BS117" s="2">
        <f t="shared" si="108"/>
        <v>0</v>
      </c>
      <c r="BT117" s="2">
        <f t="shared" si="108"/>
        <v>0</v>
      </c>
      <c r="BU117" s="2">
        <f t="shared" si="108"/>
        <v>0</v>
      </c>
      <c r="BV117" s="2">
        <f t="shared" si="108"/>
        <v>0</v>
      </c>
      <c r="BW117" s="2">
        <f t="shared" si="108"/>
        <v>0</v>
      </c>
      <c r="BX117" s="2">
        <f t="shared" si="108"/>
        <v>0</v>
      </c>
      <c r="BY117" s="2">
        <f t="shared" si="108"/>
        <v>0</v>
      </c>
      <c r="BZ117" s="2">
        <f t="shared" si="108"/>
        <v>0</v>
      </c>
      <c r="CA117" s="2">
        <f t="shared" si="108"/>
        <v>0</v>
      </c>
      <c r="CB117" s="2">
        <f t="shared" si="108"/>
        <v>0</v>
      </c>
      <c r="CC117" s="2">
        <f t="shared" si="108"/>
        <v>0</v>
      </c>
      <c r="CD117" s="2">
        <f t="shared" si="108"/>
        <v>0</v>
      </c>
      <c r="CE117" s="2">
        <f t="shared" si="108"/>
        <v>0</v>
      </c>
      <c r="CF117" s="2">
        <f t="shared" si="108"/>
        <v>0</v>
      </c>
      <c r="CG117" s="2">
        <f t="shared" si="108"/>
        <v>0</v>
      </c>
      <c r="CH117"/>
      <c r="CI117"/>
      <c r="CJ117"/>
      <c r="CK117"/>
      <c r="CL117"/>
      <c r="CM117"/>
      <c r="CN117"/>
      <c r="CO117"/>
      <c r="CP117"/>
      <c r="CQ117"/>
      <c r="CR117"/>
      <c r="CS117"/>
      <c r="CT117"/>
      <c r="CU117"/>
    </row>
    <row r="118" spans="1:99" ht="15">
      <c r="A118" s="4"/>
      <c r="B118" s="4"/>
      <c r="C118" s="99" t="s">
        <v>173</v>
      </c>
      <c r="D118" s="2">
        <f>D107</f>
        <v>0</v>
      </c>
      <c r="E118" s="2">
        <f aca="true" t="shared" si="109" ref="E118:BP118">E107</f>
        <v>0</v>
      </c>
      <c r="F118" s="2">
        <f t="shared" si="109"/>
        <v>0</v>
      </c>
      <c r="G118" s="2">
        <f t="shared" si="109"/>
        <v>0</v>
      </c>
      <c r="H118" s="2">
        <f t="shared" si="109"/>
        <v>0</v>
      </c>
      <c r="I118" s="2">
        <f t="shared" si="109"/>
        <v>0</v>
      </c>
      <c r="J118" s="2">
        <f t="shared" si="109"/>
        <v>0</v>
      </c>
      <c r="K118" s="2">
        <f t="shared" si="109"/>
        <v>0</v>
      </c>
      <c r="L118" s="2">
        <f t="shared" si="109"/>
        <v>0</v>
      </c>
      <c r="M118" s="2">
        <f t="shared" si="109"/>
        <v>0</v>
      </c>
      <c r="N118" s="2">
        <f t="shared" si="109"/>
        <v>0</v>
      </c>
      <c r="O118" s="2">
        <f t="shared" si="109"/>
        <v>0</v>
      </c>
      <c r="P118" s="2">
        <f t="shared" si="109"/>
        <v>0</v>
      </c>
      <c r="Q118" s="2">
        <f t="shared" si="109"/>
        <v>0</v>
      </c>
      <c r="R118" s="2">
        <f t="shared" si="109"/>
        <v>0</v>
      </c>
      <c r="S118" s="2">
        <f t="shared" si="109"/>
        <v>0</v>
      </c>
      <c r="T118" s="2">
        <f t="shared" si="109"/>
        <v>0</v>
      </c>
      <c r="U118" s="2">
        <f t="shared" si="109"/>
        <v>0</v>
      </c>
      <c r="V118" s="2">
        <f t="shared" si="109"/>
        <v>0</v>
      </c>
      <c r="W118" s="2">
        <f t="shared" si="109"/>
        <v>0</v>
      </c>
      <c r="X118" s="2">
        <f t="shared" si="109"/>
        <v>0</v>
      </c>
      <c r="Y118" s="2">
        <f t="shared" si="109"/>
        <v>0</v>
      </c>
      <c r="Z118" s="2">
        <f t="shared" si="109"/>
        <v>0</v>
      </c>
      <c r="AA118" s="2">
        <f t="shared" si="109"/>
        <v>0</v>
      </c>
      <c r="AB118" s="2">
        <f t="shared" si="109"/>
        <v>0</v>
      </c>
      <c r="AC118" s="2">
        <f t="shared" si="109"/>
        <v>0</v>
      </c>
      <c r="AD118" s="2">
        <f t="shared" si="109"/>
        <v>0</v>
      </c>
      <c r="AE118" s="2">
        <f t="shared" si="109"/>
        <v>0</v>
      </c>
      <c r="AF118" s="2">
        <f t="shared" si="109"/>
        <v>0</v>
      </c>
      <c r="AG118" s="2">
        <f t="shared" si="109"/>
        <v>0</v>
      </c>
      <c r="AH118" s="2">
        <f t="shared" si="109"/>
        <v>0</v>
      </c>
      <c r="AI118" s="2">
        <f t="shared" si="109"/>
        <v>0</v>
      </c>
      <c r="AJ118" s="2">
        <f t="shared" si="109"/>
        <v>0</v>
      </c>
      <c r="AK118" s="2">
        <f t="shared" si="109"/>
        <v>0</v>
      </c>
      <c r="AL118" s="2">
        <f t="shared" si="109"/>
        <v>0</v>
      </c>
      <c r="AM118" s="2">
        <f t="shared" si="109"/>
        <v>0</v>
      </c>
      <c r="AN118" s="2">
        <f t="shared" si="109"/>
        <v>0</v>
      </c>
      <c r="AO118" s="2">
        <f t="shared" si="109"/>
        <v>0</v>
      </c>
      <c r="AP118" s="2">
        <f t="shared" si="109"/>
        <v>0</v>
      </c>
      <c r="AQ118" s="2">
        <f t="shared" si="109"/>
        <v>0</v>
      </c>
      <c r="AR118" s="2">
        <f t="shared" si="109"/>
        <v>0</v>
      </c>
      <c r="AS118" s="2">
        <f t="shared" si="109"/>
        <v>0</v>
      </c>
      <c r="AT118" s="2">
        <f t="shared" si="109"/>
        <v>0</v>
      </c>
      <c r="AU118" s="2">
        <f t="shared" si="109"/>
        <v>0</v>
      </c>
      <c r="AV118" s="2">
        <f t="shared" si="109"/>
        <v>0</v>
      </c>
      <c r="AW118" s="2">
        <f t="shared" si="109"/>
        <v>0</v>
      </c>
      <c r="AX118" s="2">
        <f t="shared" si="109"/>
        <v>0</v>
      </c>
      <c r="AY118" s="2">
        <f t="shared" si="109"/>
        <v>0</v>
      </c>
      <c r="AZ118" s="2">
        <f t="shared" si="109"/>
        <v>0</v>
      </c>
      <c r="BA118" s="2">
        <f t="shared" si="109"/>
        <v>0</v>
      </c>
      <c r="BB118" s="2">
        <f t="shared" si="109"/>
        <v>0</v>
      </c>
      <c r="BC118" s="2">
        <f t="shared" si="109"/>
        <v>0</v>
      </c>
      <c r="BD118" s="2">
        <f t="shared" si="109"/>
        <v>0</v>
      </c>
      <c r="BE118" s="2">
        <f t="shared" si="109"/>
        <v>0</v>
      </c>
      <c r="BF118" s="2">
        <f t="shared" si="109"/>
        <v>0</v>
      </c>
      <c r="BG118" s="2">
        <f t="shared" si="109"/>
        <v>0</v>
      </c>
      <c r="BH118" s="2">
        <f t="shared" si="109"/>
        <v>0</v>
      </c>
      <c r="BI118" s="2">
        <f t="shared" si="109"/>
        <v>0</v>
      </c>
      <c r="BJ118" s="2">
        <f t="shared" si="109"/>
        <v>0</v>
      </c>
      <c r="BK118" s="2">
        <f t="shared" si="109"/>
        <v>0</v>
      </c>
      <c r="BL118" s="2">
        <f t="shared" si="109"/>
        <v>0</v>
      </c>
      <c r="BM118" s="2">
        <f t="shared" si="109"/>
        <v>0</v>
      </c>
      <c r="BN118" s="2">
        <f t="shared" si="109"/>
        <v>0</v>
      </c>
      <c r="BO118" s="2">
        <f t="shared" si="109"/>
        <v>0</v>
      </c>
      <c r="BP118" s="2">
        <f t="shared" si="109"/>
        <v>0</v>
      </c>
      <c r="BQ118" s="2">
        <f aca="true" t="shared" si="110" ref="BQ118:CG118">BQ107</f>
        <v>0</v>
      </c>
      <c r="BR118" s="2">
        <f t="shared" si="110"/>
        <v>0</v>
      </c>
      <c r="BS118" s="2">
        <f t="shared" si="110"/>
        <v>0</v>
      </c>
      <c r="BT118" s="2">
        <f t="shared" si="110"/>
        <v>0</v>
      </c>
      <c r="BU118" s="2">
        <f t="shared" si="110"/>
        <v>0</v>
      </c>
      <c r="BV118" s="2">
        <f t="shared" si="110"/>
        <v>0</v>
      </c>
      <c r="BW118" s="2">
        <f t="shared" si="110"/>
        <v>0</v>
      </c>
      <c r="BX118" s="2">
        <f t="shared" si="110"/>
        <v>0</v>
      </c>
      <c r="BY118" s="2">
        <f t="shared" si="110"/>
        <v>0</v>
      </c>
      <c r="BZ118" s="2">
        <f t="shared" si="110"/>
        <v>0</v>
      </c>
      <c r="CA118" s="2">
        <f t="shared" si="110"/>
        <v>0</v>
      </c>
      <c r="CB118" s="2">
        <f t="shared" si="110"/>
        <v>0</v>
      </c>
      <c r="CC118" s="2">
        <f t="shared" si="110"/>
        <v>0</v>
      </c>
      <c r="CD118" s="2">
        <f t="shared" si="110"/>
        <v>0</v>
      </c>
      <c r="CE118" s="2">
        <f t="shared" si="110"/>
        <v>0</v>
      </c>
      <c r="CF118" s="2">
        <f t="shared" si="110"/>
        <v>0</v>
      </c>
      <c r="CG118" s="2">
        <f t="shared" si="110"/>
        <v>0</v>
      </c>
      <c r="CH118"/>
      <c r="CI118"/>
      <c r="CJ118"/>
      <c r="CK118"/>
      <c r="CL118"/>
      <c r="CM118"/>
      <c r="CN118"/>
      <c r="CO118"/>
      <c r="CP118"/>
      <c r="CQ118"/>
      <c r="CR118"/>
      <c r="CS118"/>
      <c r="CT118"/>
      <c r="CU118"/>
    </row>
    <row r="119" spans="1:99" ht="15">
      <c r="A119" s="94"/>
      <c r="B119" s="94"/>
      <c r="C119" s="99" t="s">
        <v>174</v>
      </c>
      <c r="D119" s="2">
        <f>SUM(D108:D109)</f>
        <v>0</v>
      </c>
      <c r="E119" s="2">
        <f aca="true" t="shared" si="111" ref="E119:BP119">SUM(E108:E109)</f>
        <v>0</v>
      </c>
      <c r="F119" s="2">
        <f t="shared" si="111"/>
        <v>0</v>
      </c>
      <c r="G119" s="2">
        <f t="shared" si="111"/>
        <v>0</v>
      </c>
      <c r="H119" s="2">
        <f t="shared" si="111"/>
        <v>0</v>
      </c>
      <c r="I119" s="2">
        <f t="shared" si="111"/>
        <v>0</v>
      </c>
      <c r="J119" s="2">
        <f t="shared" si="111"/>
        <v>0</v>
      </c>
      <c r="K119" s="2">
        <f t="shared" si="111"/>
        <v>0</v>
      </c>
      <c r="L119" s="2">
        <f t="shared" si="111"/>
        <v>0</v>
      </c>
      <c r="M119" s="2">
        <f t="shared" si="111"/>
        <v>0</v>
      </c>
      <c r="N119" s="2">
        <f t="shared" si="111"/>
        <v>0</v>
      </c>
      <c r="O119" s="2">
        <f t="shared" si="111"/>
        <v>0</v>
      </c>
      <c r="P119" s="2">
        <f t="shared" si="111"/>
        <v>0</v>
      </c>
      <c r="Q119" s="2">
        <f t="shared" si="111"/>
        <v>0</v>
      </c>
      <c r="R119" s="2">
        <f t="shared" si="111"/>
        <v>0</v>
      </c>
      <c r="S119" s="2">
        <f t="shared" si="111"/>
        <v>0</v>
      </c>
      <c r="T119" s="2">
        <f t="shared" si="111"/>
        <v>0</v>
      </c>
      <c r="U119" s="2">
        <f t="shared" si="111"/>
        <v>0</v>
      </c>
      <c r="V119" s="2">
        <f t="shared" si="111"/>
        <v>0</v>
      </c>
      <c r="W119" s="2">
        <f t="shared" si="111"/>
        <v>0</v>
      </c>
      <c r="X119" s="2">
        <f t="shared" si="111"/>
        <v>0</v>
      </c>
      <c r="Y119" s="2">
        <f t="shared" si="111"/>
        <v>0</v>
      </c>
      <c r="Z119" s="2">
        <f t="shared" si="111"/>
        <v>0</v>
      </c>
      <c r="AA119" s="2">
        <f t="shared" si="111"/>
        <v>0</v>
      </c>
      <c r="AB119" s="2">
        <f t="shared" si="111"/>
        <v>0</v>
      </c>
      <c r="AC119" s="2">
        <f t="shared" si="111"/>
        <v>0</v>
      </c>
      <c r="AD119" s="2">
        <f t="shared" si="111"/>
        <v>0</v>
      </c>
      <c r="AE119" s="2">
        <f t="shared" si="111"/>
        <v>0</v>
      </c>
      <c r="AF119" s="2">
        <f t="shared" si="111"/>
        <v>0</v>
      </c>
      <c r="AG119" s="2">
        <f t="shared" si="111"/>
        <v>0</v>
      </c>
      <c r="AH119" s="2">
        <f t="shared" si="111"/>
        <v>0</v>
      </c>
      <c r="AI119" s="2">
        <f t="shared" si="111"/>
        <v>0</v>
      </c>
      <c r="AJ119" s="2">
        <f t="shared" si="111"/>
        <v>0</v>
      </c>
      <c r="AK119" s="2">
        <f t="shared" si="111"/>
        <v>0</v>
      </c>
      <c r="AL119" s="2">
        <f t="shared" si="111"/>
        <v>0</v>
      </c>
      <c r="AM119" s="2">
        <f t="shared" si="111"/>
        <v>0</v>
      </c>
      <c r="AN119" s="2">
        <f t="shared" si="111"/>
        <v>0</v>
      </c>
      <c r="AO119" s="2">
        <f t="shared" si="111"/>
        <v>0</v>
      </c>
      <c r="AP119" s="2">
        <f t="shared" si="111"/>
        <v>0</v>
      </c>
      <c r="AQ119" s="2">
        <f t="shared" si="111"/>
        <v>0</v>
      </c>
      <c r="AR119" s="2">
        <f t="shared" si="111"/>
        <v>0</v>
      </c>
      <c r="AS119" s="2">
        <f t="shared" si="111"/>
        <v>0</v>
      </c>
      <c r="AT119" s="2">
        <f t="shared" si="111"/>
        <v>0</v>
      </c>
      <c r="AU119" s="2">
        <f t="shared" si="111"/>
        <v>0</v>
      </c>
      <c r="AV119" s="2">
        <f t="shared" si="111"/>
        <v>0</v>
      </c>
      <c r="AW119" s="2">
        <f t="shared" si="111"/>
        <v>0</v>
      </c>
      <c r="AX119" s="2">
        <f t="shared" si="111"/>
        <v>0</v>
      </c>
      <c r="AY119" s="2">
        <f t="shared" si="111"/>
        <v>0</v>
      </c>
      <c r="AZ119" s="2">
        <f t="shared" si="111"/>
        <v>0</v>
      </c>
      <c r="BA119" s="2">
        <f t="shared" si="111"/>
        <v>0</v>
      </c>
      <c r="BB119" s="2">
        <f t="shared" si="111"/>
        <v>0</v>
      </c>
      <c r="BC119" s="2">
        <f t="shared" si="111"/>
        <v>0</v>
      </c>
      <c r="BD119" s="2">
        <f t="shared" si="111"/>
        <v>0</v>
      </c>
      <c r="BE119" s="2">
        <f t="shared" si="111"/>
        <v>0</v>
      </c>
      <c r="BF119" s="2">
        <f t="shared" si="111"/>
        <v>0</v>
      </c>
      <c r="BG119" s="2">
        <f t="shared" si="111"/>
        <v>0</v>
      </c>
      <c r="BH119" s="2">
        <f t="shared" si="111"/>
        <v>0</v>
      </c>
      <c r="BI119" s="2">
        <f t="shared" si="111"/>
        <v>0</v>
      </c>
      <c r="BJ119" s="2">
        <f t="shared" si="111"/>
        <v>0</v>
      </c>
      <c r="BK119" s="2">
        <f t="shared" si="111"/>
        <v>0</v>
      </c>
      <c r="BL119" s="2">
        <f t="shared" si="111"/>
        <v>0</v>
      </c>
      <c r="BM119" s="2">
        <f t="shared" si="111"/>
        <v>0</v>
      </c>
      <c r="BN119" s="2">
        <f t="shared" si="111"/>
        <v>0</v>
      </c>
      <c r="BO119" s="2">
        <f t="shared" si="111"/>
        <v>0</v>
      </c>
      <c r="BP119" s="2">
        <f t="shared" si="111"/>
        <v>0</v>
      </c>
      <c r="BQ119" s="2">
        <f aca="true" t="shared" si="112" ref="BQ119:CG119">SUM(BQ108:BQ109)</f>
        <v>0</v>
      </c>
      <c r="BR119" s="2">
        <f t="shared" si="112"/>
        <v>0</v>
      </c>
      <c r="BS119" s="2">
        <f t="shared" si="112"/>
        <v>0</v>
      </c>
      <c r="BT119" s="2">
        <f t="shared" si="112"/>
        <v>0</v>
      </c>
      <c r="BU119" s="2">
        <f t="shared" si="112"/>
        <v>0</v>
      </c>
      <c r="BV119" s="2">
        <f t="shared" si="112"/>
        <v>0</v>
      </c>
      <c r="BW119" s="2">
        <f t="shared" si="112"/>
        <v>0</v>
      </c>
      <c r="BX119" s="2">
        <f t="shared" si="112"/>
        <v>0</v>
      </c>
      <c r="BY119" s="2">
        <f t="shared" si="112"/>
        <v>0</v>
      </c>
      <c r="BZ119" s="2">
        <f t="shared" si="112"/>
        <v>0</v>
      </c>
      <c r="CA119" s="2">
        <f t="shared" si="112"/>
        <v>0</v>
      </c>
      <c r="CB119" s="2">
        <f t="shared" si="112"/>
        <v>0</v>
      </c>
      <c r="CC119" s="2">
        <f t="shared" si="112"/>
        <v>0</v>
      </c>
      <c r="CD119" s="2">
        <f t="shared" si="112"/>
        <v>0</v>
      </c>
      <c r="CE119" s="2">
        <f t="shared" si="112"/>
        <v>0</v>
      </c>
      <c r="CF119" s="2">
        <f t="shared" si="112"/>
        <v>0</v>
      </c>
      <c r="CG119" s="2">
        <f t="shared" si="112"/>
        <v>0</v>
      </c>
      <c r="CH119"/>
      <c r="CI119"/>
      <c r="CJ119"/>
      <c r="CK119"/>
      <c r="CL119"/>
      <c r="CM119"/>
      <c r="CN119"/>
      <c r="CO119"/>
      <c r="CP119"/>
      <c r="CQ119"/>
      <c r="CR119"/>
      <c r="CS119"/>
      <c r="CT119"/>
      <c r="CU119"/>
    </row>
    <row r="120" spans="1:99" ht="15">
      <c r="A120" s="94"/>
      <c r="B120" s="94"/>
      <c r="C120" s="99" t="s">
        <v>175</v>
      </c>
      <c r="D120" s="2">
        <f>D110</f>
        <v>0</v>
      </c>
      <c r="E120" s="2">
        <f aca="true" t="shared" si="113" ref="E120:BP120">E110</f>
        <v>0</v>
      </c>
      <c r="F120" s="2">
        <f t="shared" si="113"/>
        <v>0</v>
      </c>
      <c r="G120" s="2">
        <f t="shared" si="113"/>
        <v>0</v>
      </c>
      <c r="H120" s="2">
        <f t="shared" si="113"/>
        <v>0</v>
      </c>
      <c r="I120" s="2">
        <f t="shared" si="113"/>
        <v>0</v>
      </c>
      <c r="J120" s="2">
        <f t="shared" si="113"/>
        <v>0</v>
      </c>
      <c r="K120" s="2">
        <f t="shared" si="113"/>
        <v>0</v>
      </c>
      <c r="L120" s="2">
        <f t="shared" si="113"/>
        <v>0</v>
      </c>
      <c r="M120" s="2">
        <f t="shared" si="113"/>
        <v>0</v>
      </c>
      <c r="N120" s="2">
        <f t="shared" si="113"/>
        <v>0</v>
      </c>
      <c r="O120" s="2">
        <f t="shared" si="113"/>
        <v>0</v>
      </c>
      <c r="P120" s="2">
        <f t="shared" si="113"/>
        <v>0</v>
      </c>
      <c r="Q120" s="2">
        <f t="shared" si="113"/>
        <v>0</v>
      </c>
      <c r="R120" s="2">
        <f t="shared" si="113"/>
        <v>0</v>
      </c>
      <c r="S120" s="2">
        <f t="shared" si="113"/>
        <v>0</v>
      </c>
      <c r="T120" s="2">
        <f t="shared" si="113"/>
        <v>0</v>
      </c>
      <c r="U120" s="2">
        <f t="shared" si="113"/>
        <v>0</v>
      </c>
      <c r="V120" s="2">
        <f t="shared" si="113"/>
        <v>0</v>
      </c>
      <c r="W120" s="2">
        <f t="shared" si="113"/>
        <v>0</v>
      </c>
      <c r="X120" s="2">
        <f t="shared" si="113"/>
        <v>0</v>
      </c>
      <c r="Y120" s="2">
        <f t="shared" si="113"/>
        <v>0</v>
      </c>
      <c r="Z120" s="2">
        <f t="shared" si="113"/>
        <v>0</v>
      </c>
      <c r="AA120" s="2">
        <f t="shared" si="113"/>
        <v>0</v>
      </c>
      <c r="AB120" s="2">
        <f t="shared" si="113"/>
        <v>0</v>
      </c>
      <c r="AC120" s="2">
        <f t="shared" si="113"/>
        <v>0</v>
      </c>
      <c r="AD120" s="2">
        <f t="shared" si="113"/>
        <v>0</v>
      </c>
      <c r="AE120" s="2">
        <f t="shared" si="113"/>
        <v>0</v>
      </c>
      <c r="AF120" s="2">
        <f t="shared" si="113"/>
        <v>0</v>
      </c>
      <c r="AG120" s="2">
        <f t="shared" si="113"/>
        <v>0</v>
      </c>
      <c r="AH120" s="2">
        <f t="shared" si="113"/>
        <v>0</v>
      </c>
      <c r="AI120" s="2">
        <f t="shared" si="113"/>
        <v>0</v>
      </c>
      <c r="AJ120" s="2">
        <f t="shared" si="113"/>
        <v>0</v>
      </c>
      <c r="AK120" s="2">
        <f t="shared" si="113"/>
        <v>0</v>
      </c>
      <c r="AL120" s="2">
        <f t="shared" si="113"/>
        <v>0</v>
      </c>
      <c r="AM120" s="2">
        <f t="shared" si="113"/>
        <v>0</v>
      </c>
      <c r="AN120" s="2">
        <f t="shared" si="113"/>
        <v>0</v>
      </c>
      <c r="AO120" s="2">
        <f t="shared" si="113"/>
        <v>0</v>
      </c>
      <c r="AP120" s="2">
        <f t="shared" si="113"/>
        <v>0</v>
      </c>
      <c r="AQ120" s="2">
        <f t="shared" si="113"/>
        <v>0</v>
      </c>
      <c r="AR120" s="2">
        <f t="shared" si="113"/>
        <v>0</v>
      </c>
      <c r="AS120" s="2">
        <f t="shared" si="113"/>
        <v>0</v>
      </c>
      <c r="AT120" s="2">
        <f t="shared" si="113"/>
        <v>0</v>
      </c>
      <c r="AU120" s="2">
        <f t="shared" si="113"/>
        <v>0</v>
      </c>
      <c r="AV120" s="2">
        <f t="shared" si="113"/>
        <v>0</v>
      </c>
      <c r="AW120" s="2">
        <f t="shared" si="113"/>
        <v>0</v>
      </c>
      <c r="AX120" s="2">
        <f t="shared" si="113"/>
        <v>0</v>
      </c>
      <c r="AY120" s="2">
        <f t="shared" si="113"/>
        <v>0</v>
      </c>
      <c r="AZ120" s="2">
        <f t="shared" si="113"/>
        <v>0</v>
      </c>
      <c r="BA120" s="2">
        <f t="shared" si="113"/>
        <v>0</v>
      </c>
      <c r="BB120" s="2">
        <f t="shared" si="113"/>
        <v>0</v>
      </c>
      <c r="BC120" s="2">
        <f t="shared" si="113"/>
        <v>0</v>
      </c>
      <c r="BD120" s="2">
        <f t="shared" si="113"/>
        <v>0</v>
      </c>
      <c r="BE120" s="2">
        <f t="shared" si="113"/>
        <v>0</v>
      </c>
      <c r="BF120" s="2">
        <f t="shared" si="113"/>
        <v>0</v>
      </c>
      <c r="BG120" s="2">
        <f t="shared" si="113"/>
        <v>0</v>
      </c>
      <c r="BH120" s="2">
        <f t="shared" si="113"/>
        <v>0</v>
      </c>
      <c r="BI120" s="2">
        <f t="shared" si="113"/>
        <v>0</v>
      </c>
      <c r="BJ120" s="2">
        <f t="shared" si="113"/>
        <v>0</v>
      </c>
      <c r="BK120" s="2">
        <f t="shared" si="113"/>
        <v>0</v>
      </c>
      <c r="BL120" s="2">
        <f t="shared" si="113"/>
        <v>0</v>
      </c>
      <c r="BM120" s="2">
        <f t="shared" si="113"/>
        <v>0</v>
      </c>
      <c r="BN120" s="2">
        <f t="shared" si="113"/>
        <v>0</v>
      </c>
      <c r="BO120" s="2">
        <f t="shared" si="113"/>
        <v>0</v>
      </c>
      <c r="BP120" s="2">
        <f t="shared" si="113"/>
        <v>0</v>
      </c>
      <c r="BQ120" s="2">
        <f aca="true" t="shared" si="114" ref="BQ120:CG120">BQ110</f>
        <v>0</v>
      </c>
      <c r="BR120" s="2">
        <f t="shared" si="114"/>
        <v>0</v>
      </c>
      <c r="BS120" s="2">
        <f t="shared" si="114"/>
        <v>0</v>
      </c>
      <c r="BT120" s="2">
        <f t="shared" si="114"/>
        <v>0</v>
      </c>
      <c r="BU120" s="2">
        <f t="shared" si="114"/>
        <v>0</v>
      </c>
      <c r="BV120" s="2">
        <f t="shared" si="114"/>
        <v>0</v>
      </c>
      <c r="BW120" s="2">
        <f t="shared" si="114"/>
        <v>0</v>
      </c>
      <c r="BX120" s="2">
        <f t="shared" si="114"/>
        <v>0</v>
      </c>
      <c r="BY120" s="2">
        <f t="shared" si="114"/>
        <v>0</v>
      </c>
      <c r="BZ120" s="2">
        <f t="shared" si="114"/>
        <v>0</v>
      </c>
      <c r="CA120" s="2">
        <f t="shared" si="114"/>
        <v>0</v>
      </c>
      <c r="CB120" s="2">
        <f t="shared" si="114"/>
        <v>0</v>
      </c>
      <c r="CC120" s="2">
        <f t="shared" si="114"/>
        <v>0</v>
      </c>
      <c r="CD120" s="2">
        <f t="shared" si="114"/>
        <v>0</v>
      </c>
      <c r="CE120" s="2">
        <f t="shared" si="114"/>
        <v>0</v>
      </c>
      <c r="CF120" s="2">
        <f t="shared" si="114"/>
        <v>0</v>
      </c>
      <c r="CG120" s="2">
        <f t="shared" si="114"/>
        <v>0</v>
      </c>
      <c r="CH120"/>
      <c r="CI120"/>
      <c r="CJ120"/>
      <c r="CK120"/>
      <c r="CL120"/>
      <c r="CM120"/>
      <c r="CN120"/>
      <c r="CO120"/>
      <c r="CP120"/>
      <c r="CQ120"/>
      <c r="CR120"/>
      <c r="CS120"/>
      <c r="CT120"/>
      <c r="CU120"/>
    </row>
    <row r="121" spans="1:99" ht="15">
      <c r="A121" s="91" t="str">
        <f aca="true" t="shared" si="115" ref="A121:A134">IF(B121=0,"Need Previous",INDEX($D$6:$CG$6,MATCH(TRUE,INDEX(D121:CG121&lt;&gt;0,),0)))</f>
        <v>Need Previous</v>
      </c>
      <c r="B121" s="92">
        <f>SUM(D121:CG121)</f>
        <v>0</v>
      </c>
      <c r="C121" s="100" t="s">
        <v>177</v>
      </c>
      <c r="D121" s="2">
        <f>IF(D111=3,D$6,0)</f>
        <v>0</v>
      </c>
      <c r="E121" s="2">
        <f aca="true" t="shared" si="116" ref="E121:BP122">IF(E111=3,E$6,0)</f>
        <v>0</v>
      </c>
      <c r="F121" s="2">
        <f t="shared" si="116"/>
        <v>0</v>
      </c>
      <c r="G121" s="2">
        <f t="shared" si="116"/>
        <v>0</v>
      </c>
      <c r="H121" s="2">
        <f t="shared" si="116"/>
        <v>0</v>
      </c>
      <c r="I121" s="2">
        <f t="shared" si="116"/>
        <v>0</v>
      </c>
      <c r="J121" s="2">
        <f t="shared" si="116"/>
        <v>0</v>
      </c>
      <c r="K121" s="2">
        <f t="shared" si="116"/>
        <v>0</v>
      </c>
      <c r="L121" s="2">
        <f t="shared" si="116"/>
        <v>0</v>
      </c>
      <c r="M121" s="2">
        <f t="shared" si="116"/>
        <v>0</v>
      </c>
      <c r="N121" s="2">
        <f t="shared" si="116"/>
        <v>0</v>
      </c>
      <c r="O121" s="2">
        <f t="shared" si="116"/>
        <v>0</v>
      </c>
      <c r="P121" s="2">
        <f t="shared" si="116"/>
        <v>0</v>
      </c>
      <c r="Q121" s="2">
        <f t="shared" si="116"/>
        <v>0</v>
      </c>
      <c r="R121" s="2">
        <f t="shared" si="116"/>
        <v>0</v>
      </c>
      <c r="S121" s="2">
        <f t="shared" si="116"/>
        <v>0</v>
      </c>
      <c r="T121" s="2">
        <f t="shared" si="116"/>
        <v>0</v>
      </c>
      <c r="U121" s="2">
        <f t="shared" si="116"/>
        <v>0</v>
      </c>
      <c r="V121" s="2">
        <f t="shared" si="116"/>
        <v>0</v>
      </c>
      <c r="W121" s="2">
        <f t="shared" si="116"/>
        <v>0</v>
      </c>
      <c r="X121" s="2">
        <f t="shared" si="116"/>
        <v>0</v>
      </c>
      <c r="Y121" s="2">
        <f t="shared" si="116"/>
        <v>0</v>
      </c>
      <c r="Z121" s="2">
        <f t="shared" si="116"/>
        <v>0</v>
      </c>
      <c r="AA121" s="2">
        <f t="shared" si="116"/>
        <v>0</v>
      </c>
      <c r="AB121" s="2">
        <f t="shared" si="116"/>
        <v>0</v>
      </c>
      <c r="AC121" s="2">
        <f t="shared" si="116"/>
        <v>0</v>
      </c>
      <c r="AD121" s="2">
        <f t="shared" si="116"/>
        <v>0</v>
      </c>
      <c r="AE121" s="2">
        <f t="shared" si="116"/>
        <v>0</v>
      </c>
      <c r="AF121" s="2">
        <f t="shared" si="116"/>
        <v>0</v>
      </c>
      <c r="AG121" s="2">
        <f t="shared" si="116"/>
        <v>0</v>
      </c>
      <c r="AH121" s="2">
        <f t="shared" si="116"/>
        <v>0</v>
      </c>
      <c r="AI121" s="2">
        <f t="shared" si="116"/>
        <v>0</v>
      </c>
      <c r="AJ121" s="2">
        <f t="shared" si="116"/>
        <v>0</v>
      </c>
      <c r="AK121" s="2">
        <f t="shared" si="116"/>
        <v>0</v>
      </c>
      <c r="AL121" s="2">
        <f t="shared" si="116"/>
        <v>0</v>
      </c>
      <c r="AM121" s="2">
        <f t="shared" si="116"/>
        <v>0</v>
      </c>
      <c r="AN121" s="2">
        <f t="shared" si="116"/>
        <v>0</v>
      </c>
      <c r="AO121" s="2">
        <f t="shared" si="116"/>
        <v>0</v>
      </c>
      <c r="AP121" s="2">
        <f t="shared" si="116"/>
        <v>0</v>
      </c>
      <c r="AQ121" s="2">
        <f t="shared" si="116"/>
        <v>0</v>
      </c>
      <c r="AR121" s="2">
        <f t="shared" si="116"/>
        <v>0</v>
      </c>
      <c r="AS121" s="2">
        <f t="shared" si="116"/>
        <v>0</v>
      </c>
      <c r="AT121" s="2">
        <f t="shared" si="116"/>
        <v>0</v>
      </c>
      <c r="AU121" s="2">
        <f t="shared" si="116"/>
        <v>0</v>
      </c>
      <c r="AV121" s="2">
        <f t="shared" si="116"/>
        <v>0</v>
      </c>
      <c r="AW121" s="2">
        <f t="shared" si="116"/>
        <v>0</v>
      </c>
      <c r="AX121" s="2">
        <f t="shared" si="116"/>
        <v>0</v>
      </c>
      <c r="AY121" s="2">
        <f t="shared" si="116"/>
        <v>0</v>
      </c>
      <c r="AZ121" s="2">
        <f t="shared" si="116"/>
        <v>0</v>
      </c>
      <c r="BA121" s="2">
        <f t="shared" si="116"/>
        <v>0</v>
      </c>
      <c r="BB121" s="2">
        <f t="shared" si="116"/>
        <v>0</v>
      </c>
      <c r="BC121" s="2">
        <f t="shared" si="116"/>
        <v>0</v>
      </c>
      <c r="BD121" s="2">
        <f t="shared" si="116"/>
        <v>0</v>
      </c>
      <c r="BE121" s="2">
        <f t="shared" si="116"/>
        <v>0</v>
      </c>
      <c r="BF121" s="2">
        <f t="shared" si="116"/>
        <v>0</v>
      </c>
      <c r="BG121" s="2">
        <f t="shared" si="116"/>
        <v>0</v>
      </c>
      <c r="BH121" s="2">
        <f t="shared" si="116"/>
        <v>0</v>
      </c>
      <c r="BI121" s="2">
        <f t="shared" si="116"/>
        <v>0</v>
      </c>
      <c r="BJ121" s="2">
        <f t="shared" si="116"/>
        <v>0</v>
      </c>
      <c r="BK121" s="2">
        <f t="shared" si="116"/>
        <v>0</v>
      </c>
      <c r="BL121" s="2">
        <f t="shared" si="116"/>
        <v>0</v>
      </c>
      <c r="BM121" s="2">
        <f t="shared" si="116"/>
        <v>0</v>
      </c>
      <c r="BN121" s="2">
        <f t="shared" si="116"/>
        <v>0</v>
      </c>
      <c r="BO121" s="2">
        <f t="shared" si="116"/>
        <v>0</v>
      </c>
      <c r="BP121" s="2">
        <f t="shared" si="116"/>
        <v>0</v>
      </c>
      <c r="BQ121" s="2">
        <f aca="true" t="shared" si="117" ref="BQ121:CG125">IF(BQ111=3,BQ$6,0)</f>
        <v>0</v>
      </c>
      <c r="BR121" s="2">
        <f t="shared" si="117"/>
        <v>0</v>
      </c>
      <c r="BS121" s="2">
        <f t="shared" si="117"/>
        <v>0</v>
      </c>
      <c r="BT121" s="2">
        <f t="shared" si="117"/>
        <v>0</v>
      </c>
      <c r="BU121" s="2">
        <f t="shared" si="117"/>
        <v>0</v>
      </c>
      <c r="BV121" s="2">
        <f t="shared" si="117"/>
        <v>0</v>
      </c>
      <c r="BW121" s="2">
        <f t="shared" si="117"/>
        <v>0</v>
      </c>
      <c r="BX121" s="2">
        <f t="shared" si="117"/>
        <v>0</v>
      </c>
      <c r="BY121" s="2">
        <f t="shared" si="117"/>
        <v>0</v>
      </c>
      <c r="BZ121" s="2">
        <f t="shared" si="117"/>
        <v>0</v>
      </c>
      <c r="CA121" s="2">
        <f t="shared" si="117"/>
        <v>0</v>
      </c>
      <c r="CB121" s="2">
        <f t="shared" si="117"/>
        <v>0</v>
      </c>
      <c r="CC121" s="2">
        <f t="shared" si="117"/>
        <v>0</v>
      </c>
      <c r="CD121" s="2">
        <f t="shared" si="117"/>
        <v>0</v>
      </c>
      <c r="CE121" s="2">
        <f t="shared" si="117"/>
        <v>0</v>
      </c>
      <c r="CF121" s="2">
        <f t="shared" si="117"/>
        <v>0</v>
      </c>
      <c r="CG121" s="2">
        <f t="shared" si="117"/>
        <v>0</v>
      </c>
      <c r="CH121"/>
      <c r="CI121"/>
      <c r="CJ121"/>
      <c r="CK121"/>
      <c r="CL121"/>
      <c r="CM121"/>
      <c r="CN121"/>
      <c r="CO121"/>
      <c r="CP121"/>
      <c r="CQ121"/>
      <c r="CR121"/>
      <c r="CS121"/>
      <c r="CT121"/>
      <c r="CU121"/>
    </row>
    <row r="122" spans="1:99" ht="15">
      <c r="A122" s="91" t="str">
        <f t="shared" si="115"/>
        <v>Need Previous</v>
      </c>
      <c r="B122" s="92">
        <f aca="true" t="shared" si="118" ref="B122:B134">SUM(D122:CG122)</f>
        <v>0</v>
      </c>
      <c r="C122" s="100" t="s">
        <v>178</v>
      </c>
      <c r="D122" s="2">
        <f aca="true" t="shared" si="119" ref="D122:S125">IF(D112=3,D$6,0)</f>
        <v>0</v>
      </c>
      <c r="E122" s="2">
        <f t="shared" si="119"/>
        <v>0</v>
      </c>
      <c r="F122" s="2">
        <f t="shared" si="119"/>
        <v>0</v>
      </c>
      <c r="G122" s="2">
        <f t="shared" si="119"/>
        <v>0</v>
      </c>
      <c r="H122" s="2">
        <f t="shared" si="119"/>
        <v>0</v>
      </c>
      <c r="I122" s="2">
        <f t="shared" si="119"/>
        <v>0</v>
      </c>
      <c r="J122" s="2">
        <f t="shared" si="119"/>
        <v>0</v>
      </c>
      <c r="K122" s="2">
        <f t="shared" si="119"/>
        <v>0</v>
      </c>
      <c r="L122" s="2">
        <f t="shared" si="119"/>
        <v>0</v>
      </c>
      <c r="M122" s="2">
        <f t="shared" si="119"/>
        <v>0</v>
      </c>
      <c r="N122" s="2">
        <f t="shared" si="119"/>
        <v>0</v>
      </c>
      <c r="O122" s="2">
        <f t="shared" si="119"/>
        <v>0</v>
      </c>
      <c r="P122" s="2">
        <f t="shared" si="119"/>
        <v>0</v>
      </c>
      <c r="Q122" s="2">
        <f t="shared" si="119"/>
        <v>0</v>
      </c>
      <c r="R122" s="2">
        <f t="shared" si="119"/>
        <v>0</v>
      </c>
      <c r="S122" s="2">
        <f t="shared" si="119"/>
        <v>0</v>
      </c>
      <c r="T122" s="2">
        <f t="shared" si="116"/>
        <v>0</v>
      </c>
      <c r="U122" s="2">
        <f t="shared" si="116"/>
        <v>0</v>
      </c>
      <c r="V122" s="2">
        <f t="shared" si="116"/>
        <v>0</v>
      </c>
      <c r="W122" s="2">
        <f t="shared" si="116"/>
        <v>0</v>
      </c>
      <c r="X122" s="2">
        <f t="shared" si="116"/>
        <v>0</v>
      </c>
      <c r="Y122" s="2">
        <f t="shared" si="116"/>
        <v>0</v>
      </c>
      <c r="Z122" s="2">
        <f t="shared" si="116"/>
        <v>0</v>
      </c>
      <c r="AA122" s="2">
        <f t="shared" si="116"/>
        <v>0</v>
      </c>
      <c r="AB122" s="2">
        <f t="shared" si="116"/>
        <v>0</v>
      </c>
      <c r="AC122" s="2">
        <f t="shared" si="116"/>
        <v>0</v>
      </c>
      <c r="AD122" s="2">
        <f t="shared" si="116"/>
        <v>0</v>
      </c>
      <c r="AE122" s="2">
        <f t="shared" si="116"/>
        <v>0</v>
      </c>
      <c r="AF122" s="2">
        <f t="shared" si="116"/>
        <v>0</v>
      </c>
      <c r="AG122" s="2">
        <f t="shared" si="116"/>
        <v>0</v>
      </c>
      <c r="AH122" s="2">
        <f t="shared" si="116"/>
        <v>0</v>
      </c>
      <c r="AI122" s="2">
        <f t="shared" si="116"/>
        <v>0</v>
      </c>
      <c r="AJ122" s="2">
        <f t="shared" si="116"/>
        <v>0</v>
      </c>
      <c r="AK122" s="2">
        <f t="shared" si="116"/>
        <v>0</v>
      </c>
      <c r="AL122" s="2">
        <f t="shared" si="116"/>
        <v>0</v>
      </c>
      <c r="AM122" s="2">
        <f t="shared" si="116"/>
        <v>0</v>
      </c>
      <c r="AN122" s="2">
        <f t="shared" si="116"/>
        <v>0</v>
      </c>
      <c r="AO122" s="2">
        <f t="shared" si="116"/>
        <v>0</v>
      </c>
      <c r="AP122" s="2">
        <f t="shared" si="116"/>
        <v>0</v>
      </c>
      <c r="AQ122" s="2">
        <f t="shared" si="116"/>
        <v>0</v>
      </c>
      <c r="AR122" s="2">
        <f t="shared" si="116"/>
        <v>0</v>
      </c>
      <c r="AS122" s="2">
        <f t="shared" si="116"/>
        <v>0</v>
      </c>
      <c r="AT122" s="2">
        <f t="shared" si="116"/>
        <v>0</v>
      </c>
      <c r="AU122" s="2">
        <f t="shared" si="116"/>
        <v>0</v>
      </c>
      <c r="AV122" s="2">
        <f t="shared" si="116"/>
        <v>0</v>
      </c>
      <c r="AW122" s="2">
        <f t="shared" si="116"/>
        <v>0</v>
      </c>
      <c r="AX122" s="2">
        <f t="shared" si="116"/>
        <v>0</v>
      </c>
      <c r="AY122" s="2">
        <f t="shared" si="116"/>
        <v>0</v>
      </c>
      <c r="AZ122" s="2">
        <f t="shared" si="116"/>
        <v>0</v>
      </c>
      <c r="BA122" s="2">
        <f t="shared" si="116"/>
        <v>0</v>
      </c>
      <c r="BB122" s="2">
        <f t="shared" si="116"/>
        <v>0</v>
      </c>
      <c r="BC122" s="2">
        <f t="shared" si="116"/>
        <v>0</v>
      </c>
      <c r="BD122" s="2">
        <f t="shared" si="116"/>
        <v>0</v>
      </c>
      <c r="BE122" s="2">
        <f t="shared" si="116"/>
        <v>0</v>
      </c>
      <c r="BF122" s="2">
        <f t="shared" si="116"/>
        <v>0</v>
      </c>
      <c r="BG122" s="2">
        <f t="shared" si="116"/>
        <v>0</v>
      </c>
      <c r="BH122" s="2">
        <f t="shared" si="116"/>
        <v>0</v>
      </c>
      <c r="BI122" s="2">
        <f t="shared" si="116"/>
        <v>0</v>
      </c>
      <c r="BJ122" s="2">
        <f t="shared" si="116"/>
        <v>0</v>
      </c>
      <c r="BK122" s="2">
        <f t="shared" si="116"/>
        <v>0</v>
      </c>
      <c r="BL122" s="2">
        <f t="shared" si="116"/>
        <v>0</v>
      </c>
      <c r="BM122" s="2">
        <f t="shared" si="116"/>
        <v>0</v>
      </c>
      <c r="BN122" s="2">
        <f t="shared" si="116"/>
        <v>0</v>
      </c>
      <c r="BO122" s="2">
        <f t="shared" si="116"/>
        <v>0</v>
      </c>
      <c r="BP122" s="2">
        <f t="shared" si="116"/>
        <v>0</v>
      </c>
      <c r="BQ122" s="2">
        <f t="shared" si="117"/>
        <v>0</v>
      </c>
      <c r="BR122" s="2">
        <f t="shared" si="117"/>
        <v>0</v>
      </c>
      <c r="BS122" s="2">
        <f t="shared" si="117"/>
        <v>0</v>
      </c>
      <c r="BT122" s="2">
        <f t="shared" si="117"/>
        <v>0</v>
      </c>
      <c r="BU122" s="2">
        <f t="shared" si="117"/>
        <v>0</v>
      </c>
      <c r="BV122" s="2">
        <f t="shared" si="117"/>
        <v>0</v>
      </c>
      <c r="BW122" s="2">
        <f t="shared" si="117"/>
        <v>0</v>
      </c>
      <c r="BX122" s="2">
        <f t="shared" si="117"/>
        <v>0</v>
      </c>
      <c r="BY122" s="2">
        <f t="shared" si="117"/>
        <v>0</v>
      </c>
      <c r="BZ122" s="2">
        <f t="shared" si="117"/>
        <v>0</v>
      </c>
      <c r="CA122" s="2">
        <f t="shared" si="117"/>
        <v>0</v>
      </c>
      <c r="CB122" s="2">
        <f t="shared" si="117"/>
        <v>0</v>
      </c>
      <c r="CC122" s="2">
        <f t="shared" si="117"/>
        <v>0</v>
      </c>
      <c r="CD122" s="2">
        <f t="shared" si="117"/>
        <v>0</v>
      </c>
      <c r="CE122" s="2">
        <f t="shared" si="117"/>
        <v>0</v>
      </c>
      <c r="CF122" s="2">
        <f t="shared" si="117"/>
        <v>0</v>
      </c>
      <c r="CG122" s="2">
        <f t="shared" si="117"/>
        <v>0</v>
      </c>
      <c r="CH122"/>
      <c r="CI122"/>
      <c r="CJ122"/>
      <c r="CK122"/>
      <c r="CL122"/>
      <c r="CM122"/>
      <c r="CN122"/>
      <c r="CO122"/>
      <c r="CP122"/>
      <c r="CQ122"/>
      <c r="CR122"/>
      <c r="CS122"/>
      <c r="CT122"/>
      <c r="CU122"/>
    </row>
    <row r="123" spans="1:99" ht="15">
      <c r="A123" s="91" t="str">
        <f t="shared" si="115"/>
        <v>Need Previous</v>
      </c>
      <c r="B123" s="92">
        <f t="shared" si="118"/>
        <v>0</v>
      </c>
      <c r="C123" s="100" t="s">
        <v>179</v>
      </c>
      <c r="D123" s="2">
        <f t="shared" si="119"/>
        <v>0</v>
      </c>
      <c r="E123" s="2">
        <f aca="true" t="shared" si="120" ref="E123:BP125">IF(E113=3,E$6,0)</f>
        <v>0</v>
      </c>
      <c r="F123" s="2">
        <f t="shared" si="120"/>
        <v>0</v>
      </c>
      <c r="G123" s="2">
        <f t="shared" si="120"/>
        <v>0</v>
      </c>
      <c r="H123" s="2">
        <f t="shared" si="120"/>
        <v>0</v>
      </c>
      <c r="I123" s="2">
        <f t="shared" si="120"/>
        <v>0</v>
      </c>
      <c r="J123" s="2">
        <f t="shared" si="120"/>
        <v>0</v>
      </c>
      <c r="K123" s="2">
        <f t="shared" si="120"/>
        <v>0</v>
      </c>
      <c r="L123" s="2">
        <f t="shared" si="120"/>
        <v>0</v>
      </c>
      <c r="M123" s="2">
        <f t="shared" si="120"/>
        <v>0</v>
      </c>
      <c r="N123" s="2">
        <f t="shared" si="120"/>
        <v>0</v>
      </c>
      <c r="O123" s="2">
        <f t="shared" si="120"/>
        <v>0</v>
      </c>
      <c r="P123" s="2">
        <f t="shared" si="120"/>
        <v>0</v>
      </c>
      <c r="Q123" s="2">
        <f t="shared" si="120"/>
        <v>0</v>
      </c>
      <c r="R123" s="2">
        <f t="shared" si="120"/>
        <v>0</v>
      </c>
      <c r="S123" s="2">
        <f t="shared" si="120"/>
        <v>0</v>
      </c>
      <c r="T123" s="2">
        <f t="shared" si="120"/>
        <v>0</v>
      </c>
      <c r="U123" s="2">
        <f t="shared" si="120"/>
        <v>0</v>
      </c>
      <c r="V123" s="2">
        <f t="shared" si="120"/>
        <v>0</v>
      </c>
      <c r="W123" s="2">
        <f t="shared" si="120"/>
        <v>0</v>
      </c>
      <c r="X123" s="2">
        <f t="shared" si="120"/>
        <v>0</v>
      </c>
      <c r="Y123" s="2">
        <f t="shared" si="120"/>
        <v>0</v>
      </c>
      <c r="Z123" s="2">
        <f t="shared" si="120"/>
        <v>0</v>
      </c>
      <c r="AA123" s="2">
        <f t="shared" si="120"/>
        <v>0</v>
      </c>
      <c r="AB123" s="2">
        <f t="shared" si="120"/>
        <v>0</v>
      </c>
      <c r="AC123" s="2">
        <f t="shared" si="120"/>
        <v>0</v>
      </c>
      <c r="AD123" s="2">
        <f t="shared" si="120"/>
        <v>0</v>
      </c>
      <c r="AE123" s="2">
        <f t="shared" si="120"/>
        <v>0</v>
      </c>
      <c r="AF123" s="2">
        <f t="shared" si="120"/>
        <v>0</v>
      </c>
      <c r="AG123" s="2">
        <f t="shared" si="120"/>
        <v>0</v>
      </c>
      <c r="AH123" s="2">
        <f t="shared" si="120"/>
        <v>0</v>
      </c>
      <c r="AI123" s="2">
        <f t="shared" si="120"/>
        <v>0</v>
      </c>
      <c r="AJ123" s="2">
        <f t="shared" si="120"/>
        <v>0</v>
      </c>
      <c r="AK123" s="2">
        <f t="shared" si="120"/>
        <v>0</v>
      </c>
      <c r="AL123" s="2">
        <f t="shared" si="120"/>
        <v>0</v>
      </c>
      <c r="AM123" s="2">
        <f t="shared" si="120"/>
        <v>0</v>
      </c>
      <c r="AN123" s="2">
        <f t="shared" si="120"/>
        <v>0</v>
      </c>
      <c r="AO123" s="2">
        <f t="shared" si="120"/>
        <v>0</v>
      </c>
      <c r="AP123" s="2">
        <f t="shared" si="120"/>
        <v>0</v>
      </c>
      <c r="AQ123" s="2">
        <f t="shared" si="120"/>
        <v>0</v>
      </c>
      <c r="AR123" s="2">
        <f t="shared" si="120"/>
        <v>0</v>
      </c>
      <c r="AS123" s="2">
        <f t="shared" si="120"/>
        <v>0</v>
      </c>
      <c r="AT123" s="2">
        <f t="shared" si="120"/>
        <v>0</v>
      </c>
      <c r="AU123" s="2">
        <f t="shared" si="120"/>
        <v>0</v>
      </c>
      <c r="AV123" s="2">
        <f t="shared" si="120"/>
        <v>0</v>
      </c>
      <c r="AW123" s="2">
        <f t="shared" si="120"/>
        <v>0</v>
      </c>
      <c r="AX123" s="2">
        <f t="shared" si="120"/>
        <v>0</v>
      </c>
      <c r="AY123" s="2">
        <f t="shared" si="120"/>
        <v>0</v>
      </c>
      <c r="AZ123" s="2">
        <f t="shared" si="120"/>
        <v>0</v>
      </c>
      <c r="BA123" s="2">
        <f t="shared" si="120"/>
        <v>0</v>
      </c>
      <c r="BB123" s="2">
        <f t="shared" si="120"/>
        <v>0</v>
      </c>
      <c r="BC123" s="2">
        <f t="shared" si="120"/>
        <v>0</v>
      </c>
      <c r="BD123" s="2">
        <f t="shared" si="120"/>
        <v>0</v>
      </c>
      <c r="BE123" s="2">
        <f t="shared" si="120"/>
        <v>0</v>
      </c>
      <c r="BF123" s="2">
        <f t="shared" si="120"/>
        <v>0</v>
      </c>
      <c r="BG123" s="2">
        <f t="shared" si="120"/>
        <v>0</v>
      </c>
      <c r="BH123" s="2">
        <f t="shared" si="120"/>
        <v>0</v>
      </c>
      <c r="BI123" s="2">
        <f t="shared" si="120"/>
        <v>0</v>
      </c>
      <c r="BJ123" s="2">
        <f t="shared" si="120"/>
        <v>0</v>
      </c>
      <c r="BK123" s="2">
        <f t="shared" si="120"/>
        <v>0</v>
      </c>
      <c r="BL123" s="2">
        <f t="shared" si="120"/>
        <v>0</v>
      </c>
      <c r="BM123" s="2">
        <f t="shared" si="120"/>
        <v>0</v>
      </c>
      <c r="BN123" s="2">
        <f t="shared" si="120"/>
        <v>0</v>
      </c>
      <c r="BO123" s="2">
        <f t="shared" si="120"/>
        <v>0</v>
      </c>
      <c r="BP123" s="2">
        <f t="shared" si="120"/>
        <v>0</v>
      </c>
      <c r="BQ123" s="2">
        <f t="shared" si="117"/>
        <v>0</v>
      </c>
      <c r="BR123" s="2">
        <f t="shared" si="117"/>
        <v>0</v>
      </c>
      <c r="BS123" s="2">
        <f t="shared" si="117"/>
        <v>0</v>
      </c>
      <c r="BT123" s="2">
        <f t="shared" si="117"/>
        <v>0</v>
      </c>
      <c r="BU123" s="2">
        <f t="shared" si="117"/>
        <v>0</v>
      </c>
      <c r="BV123" s="2">
        <f t="shared" si="117"/>
        <v>0</v>
      </c>
      <c r="BW123" s="2">
        <f t="shared" si="117"/>
        <v>0</v>
      </c>
      <c r="BX123" s="2">
        <f t="shared" si="117"/>
        <v>0</v>
      </c>
      <c r="BY123" s="2">
        <f t="shared" si="117"/>
        <v>0</v>
      </c>
      <c r="BZ123" s="2">
        <f t="shared" si="117"/>
        <v>0</v>
      </c>
      <c r="CA123" s="2">
        <f t="shared" si="117"/>
        <v>0</v>
      </c>
      <c r="CB123" s="2">
        <f t="shared" si="117"/>
        <v>0</v>
      </c>
      <c r="CC123" s="2">
        <f t="shared" si="117"/>
        <v>0</v>
      </c>
      <c r="CD123" s="2">
        <f t="shared" si="117"/>
        <v>0</v>
      </c>
      <c r="CE123" s="2">
        <f t="shared" si="117"/>
        <v>0</v>
      </c>
      <c r="CF123" s="2">
        <f t="shared" si="117"/>
        <v>0</v>
      </c>
      <c r="CG123" s="2">
        <f t="shared" si="117"/>
        <v>0</v>
      </c>
      <c r="CH123"/>
      <c r="CI123"/>
      <c r="CJ123"/>
      <c r="CK123"/>
      <c r="CL123"/>
      <c r="CM123"/>
      <c r="CN123"/>
      <c r="CO123"/>
      <c r="CP123"/>
      <c r="CQ123"/>
      <c r="CR123"/>
      <c r="CS123"/>
      <c r="CT123"/>
      <c r="CU123"/>
    </row>
    <row r="124" spans="1:99" ht="15">
      <c r="A124" s="91" t="str">
        <f t="shared" si="115"/>
        <v>Need Previous</v>
      </c>
      <c r="B124" s="92">
        <f t="shared" si="118"/>
        <v>0</v>
      </c>
      <c r="C124" s="100" t="s">
        <v>180</v>
      </c>
      <c r="D124" s="2">
        <f t="shared" si="119"/>
        <v>0</v>
      </c>
      <c r="E124" s="2">
        <f t="shared" si="120"/>
        <v>0</v>
      </c>
      <c r="F124" s="2">
        <f t="shared" si="120"/>
        <v>0</v>
      </c>
      <c r="G124" s="2">
        <f t="shared" si="120"/>
        <v>0</v>
      </c>
      <c r="H124" s="2">
        <f t="shared" si="120"/>
        <v>0</v>
      </c>
      <c r="I124" s="2">
        <f t="shared" si="120"/>
        <v>0</v>
      </c>
      <c r="J124" s="2">
        <f t="shared" si="120"/>
        <v>0</v>
      </c>
      <c r="K124" s="2">
        <f t="shared" si="120"/>
        <v>0</v>
      </c>
      <c r="L124" s="2">
        <f t="shared" si="120"/>
        <v>0</v>
      </c>
      <c r="M124" s="2">
        <f t="shared" si="120"/>
        <v>0</v>
      </c>
      <c r="N124" s="2">
        <f t="shared" si="120"/>
        <v>0</v>
      </c>
      <c r="O124" s="2">
        <f t="shared" si="120"/>
        <v>0</v>
      </c>
      <c r="P124" s="2">
        <f t="shared" si="120"/>
        <v>0</v>
      </c>
      <c r="Q124" s="2">
        <f t="shared" si="120"/>
        <v>0</v>
      </c>
      <c r="R124" s="2">
        <f t="shared" si="120"/>
        <v>0</v>
      </c>
      <c r="S124" s="2">
        <f t="shared" si="120"/>
        <v>0</v>
      </c>
      <c r="T124" s="2">
        <f t="shared" si="120"/>
        <v>0</v>
      </c>
      <c r="U124" s="2">
        <f t="shared" si="120"/>
        <v>0</v>
      </c>
      <c r="V124" s="2">
        <f t="shared" si="120"/>
        <v>0</v>
      </c>
      <c r="W124" s="2">
        <f t="shared" si="120"/>
        <v>0</v>
      </c>
      <c r="X124" s="2">
        <f t="shared" si="120"/>
        <v>0</v>
      </c>
      <c r="Y124" s="2">
        <f t="shared" si="120"/>
        <v>0</v>
      </c>
      <c r="Z124" s="2">
        <f t="shared" si="120"/>
        <v>0</v>
      </c>
      <c r="AA124" s="2">
        <f t="shared" si="120"/>
        <v>0</v>
      </c>
      <c r="AB124" s="2">
        <f t="shared" si="120"/>
        <v>0</v>
      </c>
      <c r="AC124" s="2">
        <f t="shared" si="120"/>
        <v>0</v>
      </c>
      <c r="AD124" s="2">
        <f t="shared" si="120"/>
        <v>0</v>
      </c>
      <c r="AE124" s="2">
        <f t="shared" si="120"/>
        <v>0</v>
      </c>
      <c r="AF124" s="2">
        <f t="shared" si="120"/>
        <v>0</v>
      </c>
      <c r="AG124" s="2">
        <f t="shared" si="120"/>
        <v>0</v>
      </c>
      <c r="AH124" s="2">
        <f t="shared" si="120"/>
        <v>0</v>
      </c>
      <c r="AI124" s="2">
        <f t="shared" si="120"/>
        <v>0</v>
      </c>
      <c r="AJ124" s="2">
        <f t="shared" si="120"/>
        <v>0</v>
      </c>
      <c r="AK124" s="2">
        <f t="shared" si="120"/>
        <v>0</v>
      </c>
      <c r="AL124" s="2">
        <f t="shared" si="120"/>
        <v>0</v>
      </c>
      <c r="AM124" s="2">
        <f t="shared" si="120"/>
        <v>0</v>
      </c>
      <c r="AN124" s="2">
        <f t="shared" si="120"/>
        <v>0</v>
      </c>
      <c r="AO124" s="2">
        <f t="shared" si="120"/>
        <v>0</v>
      </c>
      <c r="AP124" s="2">
        <f t="shared" si="120"/>
        <v>0</v>
      </c>
      <c r="AQ124" s="2">
        <f t="shared" si="120"/>
        <v>0</v>
      </c>
      <c r="AR124" s="2">
        <f t="shared" si="120"/>
        <v>0</v>
      </c>
      <c r="AS124" s="2">
        <f t="shared" si="120"/>
        <v>0</v>
      </c>
      <c r="AT124" s="2">
        <f t="shared" si="120"/>
        <v>0</v>
      </c>
      <c r="AU124" s="2">
        <f t="shared" si="120"/>
        <v>0</v>
      </c>
      <c r="AV124" s="2">
        <f t="shared" si="120"/>
        <v>0</v>
      </c>
      <c r="AW124" s="2">
        <f t="shared" si="120"/>
        <v>0</v>
      </c>
      <c r="AX124" s="2">
        <f t="shared" si="120"/>
        <v>0</v>
      </c>
      <c r="AY124" s="2">
        <f t="shared" si="120"/>
        <v>0</v>
      </c>
      <c r="AZ124" s="2">
        <f t="shared" si="120"/>
        <v>0</v>
      </c>
      <c r="BA124" s="2">
        <f t="shared" si="120"/>
        <v>0</v>
      </c>
      <c r="BB124" s="2">
        <f t="shared" si="120"/>
        <v>0</v>
      </c>
      <c r="BC124" s="2">
        <f t="shared" si="120"/>
        <v>0</v>
      </c>
      <c r="BD124" s="2">
        <f t="shared" si="120"/>
        <v>0</v>
      </c>
      <c r="BE124" s="2">
        <f t="shared" si="120"/>
        <v>0</v>
      </c>
      <c r="BF124" s="2">
        <f t="shared" si="120"/>
        <v>0</v>
      </c>
      <c r="BG124" s="2">
        <f t="shared" si="120"/>
        <v>0</v>
      </c>
      <c r="BH124" s="2">
        <f t="shared" si="120"/>
        <v>0</v>
      </c>
      <c r="BI124" s="2">
        <f t="shared" si="120"/>
        <v>0</v>
      </c>
      <c r="BJ124" s="2">
        <f t="shared" si="120"/>
        <v>0</v>
      </c>
      <c r="BK124" s="2">
        <f t="shared" si="120"/>
        <v>0</v>
      </c>
      <c r="BL124" s="2">
        <f t="shared" si="120"/>
        <v>0</v>
      </c>
      <c r="BM124" s="2">
        <f t="shared" si="120"/>
        <v>0</v>
      </c>
      <c r="BN124" s="2">
        <f t="shared" si="120"/>
        <v>0</v>
      </c>
      <c r="BO124" s="2">
        <f t="shared" si="120"/>
        <v>0</v>
      </c>
      <c r="BP124" s="2">
        <f t="shared" si="120"/>
        <v>0</v>
      </c>
      <c r="BQ124" s="2">
        <f t="shared" si="117"/>
        <v>0</v>
      </c>
      <c r="BR124" s="2">
        <f t="shared" si="117"/>
        <v>0</v>
      </c>
      <c r="BS124" s="2">
        <f t="shared" si="117"/>
        <v>0</v>
      </c>
      <c r="BT124" s="2">
        <f t="shared" si="117"/>
        <v>0</v>
      </c>
      <c r="BU124" s="2">
        <f t="shared" si="117"/>
        <v>0</v>
      </c>
      <c r="BV124" s="2">
        <f t="shared" si="117"/>
        <v>0</v>
      </c>
      <c r="BW124" s="2">
        <f t="shared" si="117"/>
        <v>0</v>
      </c>
      <c r="BX124" s="2">
        <f t="shared" si="117"/>
        <v>0</v>
      </c>
      <c r="BY124" s="2">
        <f t="shared" si="117"/>
        <v>0</v>
      </c>
      <c r="BZ124" s="2">
        <f t="shared" si="117"/>
        <v>0</v>
      </c>
      <c r="CA124" s="2">
        <f t="shared" si="117"/>
        <v>0</v>
      </c>
      <c r="CB124" s="2">
        <f t="shared" si="117"/>
        <v>0</v>
      </c>
      <c r="CC124" s="2">
        <f t="shared" si="117"/>
        <v>0</v>
      </c>
      <c r="CD124" s="2">
        <f t="shared" si="117"/>
        <v>0</v>
      </c>
      <c r="CE124" s="2">
        <f t="shared" si="117"/>
        <v>0</v>
      </c>
      <c r="CF124" s="2">
        <f t="shared" si="117"/>
        <v>0</v>
      </c>
      <c r="CG124" s="2">
        <f t="shared" si="117"/>
        <v>0</v>
      </c>
      <c r="CH124"/>
      <c r="CI124"/>
      <c r="CJ124"/>
      <c r="CK124"/>
      <c r="CL124"/>
      <c r="CM124"/>
      <c r="CN124"/>
      <c r="CO124"/>
      <c r="CP124"/>
      <c r="CQ124"/>
      <c r="CR124"/>
      <c r="CS124"/>
      <c r="CT124"/>
      <c r="CU124"/>
    </row>
    <row r="125" spans="1:99" ht="15">
      <c r="A125" s="91" t="str">
        <f t="shared" si="115"/>
        <v>Need Previous</v>
      </c>
      <c r="B125" s="92">
        <f t="shared" si="118"/>
        <v>0</v>
      </c>
      <c r="C125" s="100" t="s">
        <v>181</v>
      </c>
      <c r="D125" s="2">
        <f t="shared" si="119"/>
        <v>0</v>
      </c>
      <c r="E125" s="2">
        <f t="shared" si="120"/>
        <v>0</v>
      </c>
      <c r="F125" s="2">
        <f t="shared" si="120"/>
        <v>0</v>
      </c>
      <c r="G125" s="2">
        <f t="shared" si="120"/>
        <v>0</v>
      </c>
      <c r="H125" s="2">
        <f t="shared" si="120"/>
        <v>0</v>
      </c>
      <c r="I125" s="2">
        <f t="shared" si="120"/>
        <v>0</v>
      </c>
      <c r="J125" s="2">
        <f t="shared" si="120"/>
        <v>0</v>
      </c>
      <c r="K125" s="2">
        <f t="shared" si="120"/>
        <v>0</v>
      </c>
      <c r="L125" s="2">
        <f t="shared" si="120"/>
        <v>0</v>
      </c>
      <c r="M125" s="2">
        <f t="shared" si="120"/>
        <v>0</v>
      </c>
      <c r="N125" s="2">
        <f t="shared" si="120"/>
        <v>0</v>
      </c>
      <c r="O125" s="2">
        <f t="shared" si="120"/>
        <v>0</v>
      </c>
      <c r="P125" s="2">
        <f t="shared" si="120"/>
        <v>0</v>
      </c>
      <c r="Q125" s="2">
        <f t="shared" si="120"/>
        <v>0</v>
      </c>
      <c r="R125" s="2">
        <f t="shared" si="120"/>
        <v>0</v>
      </c>
      <c r="S125" s="2">
        <f t="shared" si="120"/>
        <v>0</v>
      </c>
      <c r="T125" s="2">
        <f t="shared" si="120"/>
        <v>0</v>
      </c>
      <c r="U125" s="2">
        <f t="shared" si="120"/>
        <v>0</v>
      </c>
      <c r="V125" s="2">
        <f t="shared" si="120"/>
        <v>0</v>
      </c>
      <c r="W125" s="2">
        <f t="shared" si="120"/>
        <v>0</v>
      </c>
      <c r="X125" s="2">
        <f t="shared" si="120"/>
        <v>0</v>
      </c>
      <c r="Y125" s="2">
        <f t="shared" si="120"/>
        <v>0</v>
      </c>
      <c r="Z125" s="2">
        <f t="shared" si="120"/>
        <v>0</v>
      </c>
      <c r="AA125" s="2">
        <f t="shared" si="120"/>
        <v>0</v>
      </c>
      <c r="AB125" s="2">
        <f t="shared" si="120"/>
        <v>0</v>
      </c>
      <c r="AC125" s="2">
        <f t="shared" si="120"/>
        <v>0</v>
      </c>
      <c r="AD125" s="2">
        <f t="shared" si="120"/>
        <v>0</v>
      </c>
      <c r="AE125" s="2">
        <f t="shared" si="120"/>
        <v>0</v>
      </c>
      <c r="AF125" s="2">
        <f t="shared" si="120"/>
        <v>0</v>
      </c>
      <c r="AG125" s="2">
        <f t="shared" si="120"/>
        <v>0</v>
      </c>
      <c r="AH125" s="2">
        <f t="shared" si="120"/>
        <v>0</v>
      </c>
      <c r="AI125" s="2">
        <f t="shared" si="120"/>
        <v>0</v>
      </c>
      <c r="AJ125" s="2">
        <f t="shared" si="120"/>
        <v>0</v>
      </c>
      <c r="AK125" s="2">
        <f t="shared" si="120"/>
        <v>0</v>
      </c>
      <c r="AL125" s="2">
        <f t="shared" si="120"/>
        <v>0</v>
      </c>
      <c r="AM125" s="2">
        <f t="shared" si="120"/>
        <v>0</v>
      </c>
      <c r="AN125" s="2">
        <f t="shared" si="120"/>
        <v>0</v>
      </c>
      <c r="AO125" s="2">
        <f t="shared" si="120"/>
        <v>0</v>
      </c>
      <c r="AP125" s="2">
        <f t="shared" si="120"/>
        <v>0</v>
      </c>
      <c r="AQ125" s="2">
        <f t="shared" si="120"/>
        <v>0</v>
      </c>
      <c r="AR125" s="2">
        <f t="shared" si="120"/>
        <v>0</v>
      </c>
      <c r="AS125" s="2">
        <f t="shared" si="120"/>
        <v>0</v>
      </c>
      <c r="AT125" s="2">
        <f t="shared" si="120"/>
        <v>0</v>
      </c>
      <c r="AU125" s="2">
        <f t="shared" si="120"/>
        <v>0</v>
      </c>
      <c r="AV125" s="2">
        <f t="shared" si="120"/>
        <v>0</v>
      </c>
      <c r="AW125" s="2">
        <f t="shared" si="120"/>
        <v>0</v>
      </c>
      <c r="AX125" s="2">
        <f t="shared" si="120"/>
        <v>0</v>
      </c>
      <c r="AY125" s="2">
        <f t="shared" si="120"/>
        <v>0</v>
      </c>
      <c r="AZ125" s="2">
        <f t="shared" si="120"/>
        <v>0</v>
      </c>
      <c r="BA125" s="2">
        <f t="shared" si="120"/>
        <v>0</v>
      </c>
      <c r="BB125" s="2">
        <f t="shared" si="120"/>
        <v>0</v>
      </c>
      <c r="BC125" s="2">
        <f t="shared" si="120"/>
        <v>0</v>
      </c>
      <c r="BD125" s="2">
        <f t="shared" si="120"/>
        <v>0</v>
      </c>
      <c r="BE125" s="2">
        <f t="shared" si="120"/>
        <v>0</v>
      </c>
      <c r="BF125" s="2">
        <f t="shared" si="120"/>
        <v>0</v>
      </c>
      <c r="BG125" s="2">
        <f t="shared" si="120"/>
        <v>0</v>
      </c>
      <c r="BH125" s="2">
        <f t="shared" si="120"/>
        <v>0</v>
      </c>
      <c r="BI125" s="2">
        <f t="shared" si="120"/>
        <v>0</v>
      </c>
      <c r="BJ125" s="2">
        <f t="shared" si="120"/>
        <v>0</v>
      </c>
      <c r="BK125" s="2">
        <f t="shared" si="120"/>
        <v>0</v>
      </c>
      <c r="BL125" s="2">
        <f t="shared" si="120"/>
        <v>0</v>
      </c>
      <c r="BM125" s="2">
        <f t="shared" si="120"/>
        <v>0</v>
      </c>
      <c r="BN125" s="2">
        <f t="shared" si="120"/>
        <v>0</v>
      </c>
      <c r="BO125" s="2">
        <f t="shared" si="120"/>
        <v>0</v>
      </c>
      <c r="BP125" s="2">
        <f t="shared" si="120"/>
        <v>0</v>
      </c>
      <c r="BQ125" s="2">
        <f t="shared" si="117"/>
        <v>0</v>
      </c>
      <c r="BR125" s="2">
        <f t="shared" si="117"/>
        <v>0</v>
      </c>
      <c r="BS125" s="2">
        <f t="shared" si="117"/>
        <v>0</v>
      </c>
      <c r="BT125" s="2">
        <f t="shared" si="117"/>
        <v>0</v>
      </c>
      <c r="BU125" s="2">
        <f t="shared" si="117"/>
        <v>0</v>
      </c>
      <c r="BV125" s="2">
        <f t="shared" si="117"/>
        <v>0</v>
      </c>
      <c r="BW125" s="2">
        <f t="shared" si="117"/>
        <v>0</v>
      </c>
      <c r="BX125" s="2">
        <f t="shared" si="117"/>
        <v>0</v>
      </c>
      <c r="BY125" s="2">
        <f t="shared" si="117"/>
        <v>0</v>
      </c>
      <c r="BZ125" s="2">
        <f t="shared" si="117"/>
        <v>0</v>
      </c>
      <c r="CA125" s="2">
        <f t="shared" si="117"/>
        <v>0</v>
      </c>
      <c r="CB125" s="2">
        <f t="shared" si="117"/>
        <v>0</v>
      </c>
      <c r="CC125" s="2">
        <f t="shared" si="117"/>
        <v>0</v>
      </c>
      <c r="CD125" s="2">
        <f t="shared" si="117"/>
        <v>0</v>
      </c>
      <c r="CE125" s="2">
        <f t="shared" si="117"/>
        <v>0</v>
      </c>
      <c r="CF125" s="2">
        <f t="shared" si="117"/>
        <v>0</v>
      </c>
      <c r="CG125" s="2">
        <f t="shared" si="117"/>
        <v>0</v>
      </c>
      <c r="CH125"/>
      <c r="CI125"/>
      <c r="CJ125"/>
      <c r="CK125"/>
      <c r="CL125"/>
      <c r="CM125"/>
      <c r="CN125"/>
      <c r="CO125"/>
      <c r="CP125"/>
      <c r="CQ125"/>
      <c r="CR125"/>
      <c r="CS125"/>
      <c r="CT125"/>
      <c r="CU125"/>
    </row>
    <row r="126" spans="1:99" ht="15">
      <c r="A126" s="91" t="str">
        <f t="shared" si="115"/>
        <v>Need Previous</v>
      </c>
      <c r="B126" s="92">
        <f aca="true" t="shared" si="121" ref="B126:B129">SUM(D126:CG126)</f>
        <v>0</v>
      </c>
      <c r="C126" s="105" t="s">
        <v>206</v>
      </c>
      <c r="D126" s="2">
        <f>IF(D101=1,D$6,0)</f>
        <v>0</v>
      </c>
      <c r="E126" s="2">
        <f aca="true" t="shared" si="122" ref="E126:BP127">IF(E101=1,E$6,0)</f>
        <v>0</v>
      </c>
      <c r="F126" s="2">
        <f t="shared" si="122"/>
        <v>0</v>
      </c>
      <c r="G126" s="2">
        <f t="shared" si="122"/>
        <v>0</v>
      </c>
      <c r="H126" s="2">
        <f t="shared" si="122"/>
        <v>0</v>
      </c>
      <c r="I126" s="2">
        <f t="shared" si="122"/>
        <v>0</v>
      </c>
      <c r="J126" s="2">
        <f t="shared" si="122"/>
        <v>0</v>
      </c>
      <c r="K126" s="2">
        <f t="shared" si="122"/>
        <v>0</v>
      </c>
      <c r="L126" s="2">
        <f t="shared" si="122"/>
        <v>0</v>
      </c>
      <c r="M126" s="2">
        <f t="shared" si="122"/>
        <v>0</v>
      </c>
      <c r="N126" s="2">
        <f t="shared" si="122"/>
        <v>0</v>
      </c>
      <c r="O126" s="2">
        <f t="shared" si="122"/>
        <v>0</v>
      </c>
      <c r="P126" s="2">
        <f t="shared" si="122"/>
        <v>0</v>
      </c>
      <c r="Q126" s="2">
        <f t="shared" si="122"/>
        <v>0</v>
      </c>
      <c r="R126" s="2">
        <f t="shared" si="122"/>
        <v>0</v>
      </c>
      <c r="S126" s="2">
        <f t="shared" si="122"/>
        <v>0</v>
      </c>
      <c r="T126" s="2">
        <f t="shared" si="122"/>
        <v>0</v>
      </c>
      <c r="U126" s="2">
        <f t="shared" si="122"/>
        <v>0</v>
      </c>
      <c r="V126" s="2">
        <f t="shared" si="122"/>
        <v>0</v>
      </c>
      <c r="W126" s="2">
        <f t="shared" si="122"/>
        <v>0</v>
      </c>
      <c r="X126" s="2">
        <f t="shared" si="122"/>
        <v>0</v>
      </c>
      <c r="Y126" s="2">
        <f t="shared" si="122"/>
        <v>0</v>
      </c>
      <c r="Z126" s="2">
        <f t="shared" si="122"/>
        <v>0</v>
      </c>
      <c r="AA126" s="2">
        <f t="shared" si="122"/>
        <v>0</v>
      </c>
      <c r="AB126" s="2">
        <f t="shared" si="122"/>
        <v>0</v>
      </c>
      <c r="AC126" s="2">
        <f t="shared" si="122"/>
        <v>0</v>
      </c>
      <c r="AD126" s="2">
        <f t="shared" si="122"/>
        <v>0</v>
      </c>
      <c r="AE126" s="2">
        <f t="shared" si="122"/>
        <v>0</v>
      </c>
      <c r="AF126" s="2">
        <f t="shared" si="122"/>
        <v>0</v>
      </c>
      <c r="AG126" s="2">
        <f t="shared" si="122"/>
        <v>0</v>
      </c>
      <c r="AH126" s="2">
        <f t="shared" si="122"/>
        <v>0</v>
      </c>
      <c r="AI126" s="2">
        <f t="shared" si="122"/>
        <v>0</v>
      </c>
      <c r="AJ126" s="2">
        <f t="shared" si="122"/>
        <v>0</v>
      </c>
      <c r="AK126" s="2">
        <f t="shared" si="122"/>
        <v>0</v>
      </c>
      <c r="AL126" s="2">
        <f t="shared" si="122"/>
        <v>0</v>
      </c>
      <c r="AM126" s="2">
        <f t="shared" si="122"/>
        <v>0</v>
      </c>
      <c r="AN126" s="2">
        <f t="shared" si="122"/>
        <v>0</v>
      </c>
      <c r="AO126" s="2">
        <f t="shared" si="122"/>
        <v>0</v>
      </c>
      <c r="AP126" s="2">
        <f t="shared" si="122"/>
        <v>0</v>
      </c>
      <c r="AQ126" s="2">
        <f t="shared" si="122"/>
        <v>0</v>
      </c>
      <c r="AR126" s="2">
        <f t="shared" si="122"/>
        <v>0</v>
      </c>
      <c r="AS126" s="2">
        <f t="shared" si="122"/>
        <v>0</v>
      </c>
      <c r="AT126" s="2">
        <f t="shared" si="122"/>
        <v>0</v>
      </c>
      <c r="AU126" s="2">
        <f t="shared" si="122"/>
        <v>0</v>
      </c>
      <c r="AV126" s="2">
        <f t="shared" si="122"/>
        <v>0</v>
      </c>
      <c r="AW126" s="2">
        <f t="shared" si="122"/>
        <v>0</v>
      </c>
      <c r="AX126" s="2">
        <f t="shared" si="122"/>
        <v>0</v>
      </c>
      <c r="AY126" s="2">
        <f t="shared" si="122"/>
        <v>0</v>
      </c>
      <c r="AZ126" s="2">
        <f t="shared" si="122"/>
        <v>0</v>
      </c>
      <c r="BA126" s="2">
        <f t="shared" si="122"/>
        <v>0</v>
      </c>
      <c r="BB126" s="2">
        <f t="shared" si="122"/>
        <v>0</v>
      </c>
      <c r="BC126" s="2">
        <f t="shared" si="122"/>
        <v>0</v>
      </c>
      <c r="BD126" s="2">
        <f t="shared" si="122"/>
        <v>0</v>
      </c>
      <c r="BE126" s="2">
        <f t="shared" si="122"/>
        <v>0</v>
      </c>
      <c r="BF126" s="2">
        <f t="shared" si="122"/>
        <v>0</v>
      </c>
      <c r="BG126" s="2">
        <f t="shared" si="122"/>
        <v>0</v>
      </c>
      <c r="BH126" s="2">
        <f t="shared" si="122"/>
        <v>0</v>
      </c>
      <c r="BI126" s="2">
        <f t="shared" si="122"/>
        <v>0</v>
      </c>
      <c r="BJ126" s="2">
        <f t="shared" si="122"/>
        <v>0</v>
      </c>
      <c r="BK126" s="2">
        <f t="shared" si="122"/>
        <v>0</v>
      </c>
      <c r="BL126" s="2">
        <f t="shared" si="122"/>
        <v>0</v>
      </c>
      <c r="BM126" s="2">
        <f t="shared" si="122"/>
        <v>0</v>
      </c>
      <c r="BN126" s="2">
        <f t="shared" si="122"/>
        <v>0</v>
      </c>
      <c r="BO126" s="2">
        <f t="shared" si="122"/>
        <v>0</v>
      </c>
      <c r="BP126" s="2">
        <f t="shared" si="122"/>
        <v>0</v>
      </c>
      <c r="BQ126" s="2">
        <f aca="true" t="shared" si="123" ref="BQ126:CG129">IF(BQ101=1,BQ$6,0)</f>
        <v>0</v>
      </c>
      <c r="BR126" s="2">
        <f t="shared" si="123"/>
        <v>0</v>
      </c>
      <c r="BS126" s="2">
        <f t="shared" si="123"/>
        <v>0</v>
      </c>
      <c r="BT126" s="2">
        <f t="shared" si="123"/>
        <v>0</v>
      </c>
      <c r="BU126" s="2">
        <f t="shared" si="123"/>
        <v>0</v>
      </c>
      <c r="BV126" s="2">
        <f t="shared" si="123"/>
        <v>0</v>
      </c>
      <c r="BW126" s="2">
        <f t="shared" si="123"/>
        <v>0</v>
      </c>
      <c r="BX126" s="2">
        <f t="shared" si="123"/>
        <v>0</v>
      </c>
      <c r="BY126" s="2">
        <f t="shared" si="123"/>
        <v>0</v>
      </c>
      <c r="BZ126" s="2">
        <f t="shared" si="123"/>
        <v>0</v>
      </c>
      <c r="CA126" s="2">
        <f t="shared" si="123"/>
        <v>0</v>
      </c>
      <c r="CB126" s="2">
        <f t="shared" si="123"/>
        <v>0</v>
      </c>
      <c r="CC126" s="2">
        <f t="shared" si="123"/>
        <v>0</v>
      </c>
      <c r="CD126" s="2">
        <f t="shared" si="123"/>
        <v>0</v>
      </c>
      <c r="CE126" s="2">
        <f t="shared" si="123"/>
        <v>0</v>
      </c>
      <c r="CF126" s="2">
        <f t="shared" si="123"/>
        <v>0</v>
      </c>
      <c r="CG126" s="2">
        <f t="shared" si="123"/>
        <v>0</v>
      </c>
      <c r="CH126"/>
      <c r="CI126"/>
      <c r="CJ126"/>
      <c r="CK126"/>
      <c r="CL126"/>
      <c r="CM126"/>
      <c r="CN126"/>
      <c r="CO126"/>
      <c r="CP126"/>
      <c r="CQ126"/>
      <c r="CR126"/>
      <c r="CS126"/>
      <c r="CT126"/>
      <c r="CU126"/>
    </row>
    <row r="127" spans="1:99" ht="15">
      <c r="A127" s="91" t="str">
        <f t="shared" si="115"/>
        <v>Need Previous</v>
      </c>
      <c r="B127" s="92">
        <f t="shared" si="121"/>
        <v>0</v>
      </c>
      <c r="C127" s="105" t="s">
        <v>207</v>
      </c>
      <c r="D127" s="2">
        <f aca="true" t="shared" si="124" ref="D127:S129">IF(D102=1,D$6,0)</f>
        <v>0</v>
      </c>
      <c r="E127" s="2">
        <f t="shared" si="124"/>
        <v>0</v>
      </c>
      <c r="F127" s="2">
        <f t="shared" si="124"/>
        <v>0</v>
      </c>
      <c r="G127" s="2">
        <f t="shared" si="124"/>
        <v>0</v>
      </c>
      <c r="H127" s="2">
        <f t="shared" si="124"/>
        <v>0</v>
      </c>
      <c r="I127" s="2">
        <f t="shared" si="124"/>
        <v>0</v>
      </c>
      <c r="J127" s="2">
        <f t="shared" si="124"/>
        <v>0</v>
      </c>
      <c r="K127" s="2">
        <f t="shared" si="124"/>
        <v>0</v>
      </c>
      <c r="L127" s="2">
        <f t="shared" si="124"/>
        <v>0</v>
      </c>
      <c r="M127" s="2">
        <f t="shared" si="124"/>
        <v>0</v>
      </c>
      <c r="N127" s="2">
        <f t="shared" si="124"/>
        <v>0</v>
      </c>
      <c r="O127" s="2">
        <f t="shared" si="124"/>
        <v>0</v>
      </c>
      <c r="P127" s="2">
        <f t="shared" si="124"/>
        <v>0</v>
      </c>
      <c r="Q127" s="2">
        <f t="shared" si="124"/>
        <v>0</v>
      </c>
      <c r="R127" s="2">
        <f t="shared" si="124"/>
        <v>0</v>
      </c>
      <c r="S127" s="2">
        <f t="shared" si="124"/>
        <v>0</v>
      </c>
      <c r="T127" s="2">
        <f t="shared" si="122"/>
        <v>0</v>
      </c>
      <c r="U127" s="2">
        <f t="shared" si="122"/>
        <v>0</v>
      </c>
      <c r="V127" s="2">
        <f t="shared" si="122"/>
        <v>0</v>
      </c>
      <c r="W127" s="2">
        <f t="shared" si="122"/>
        <v>0</v>
      </c>
      <c r="X127" s="2">
        <f t="shared" si="122"/>
        <v>0</v>
      </c>
      <c r="Y127" s="2">
        <f t="shared" si="122"/>
        <v>0</v>
      </c>
      <c r="Z127" s="2">
        <f t="shared" si="122"/>
        <v>0</v>
      </c>
      <c r="AA127" s="2">
        <f t="shared" si="122"/>
        <v>0</v>
      </c>
      <c r="AB127" s="2">
        <f t="shared" si="122"/>
        <v>0</v>
      </c>
      <c r="AC127" s="2">
        <f t="shared" si="122"/>
        <v>0</v>
      </c>
      <c r="AD127" s="2">
        <f t="shared" si="122"/>
        <v>0</v>
      </c>
      <c r="AE127" s="2">
        <f t="shared" si="122"/>
        <v>0</v>
      </c>
      <c r="AF127" s="2">
        <f t="shared" si="122"/>
        <v>0</v>
      </c>
      <c r="AG127" s="2">
        <f t="shared" si="122"/>
        <v>0</v>
      </c>
      <c r="AH127" s="2">
        <f t="shared" si="122"/>
        <v>0</v>
      </c>
      <c r="AI127" s="2">
        <f t="shared" si="122"/>
        <v>0</v>
      </c>
      <c r="AJ127" s="2">
        <f t="shared" si="122"/>
        <v>0</v>
      </c>
      <c r="AK127" s="2">
        <f t="shared" si="122"/>
        <v>0</v>
      </c>
      <c r="AL127" s="2">
        <f t="shared" si="122"/>
        <v>0</v>
      </c>
      <c r="AM127" s="2">
        <f t="shared" si="122"/>
        <v>0</v>
      </c>
      <c r="AN127" s="2">
        <f t="shared" si="122"/>
        <v>0</v>
      </c>
      <c r="AO127" s="2">
        <f t="shared" si="122"/>
        <v>0</v>
      </c>
      <c r="AP127" s="2">
        <f t="shared" si="122"/>
        <v>0</v>
      </c>
      <c r="AQ127" s="2">
        <f t="shared" si="122"/>
        <v>0</v>
      </c>
      <c r="AR127" s="2">
        <f t="shared" si="122"/>
        <v>0</v>
      </c>
      <c r="AS127" s="2">
        <f t="shared" si="122"/>
        <v>0</v>
      </c>
      <c r="AT127" s="2">
        <f t="shared" si="122"/>
        <v>0</v>
      </c>
      <c r="AU127" s="2">
        <f t="shared" si="122"/>
        <v>0</v>
      </c>
      <c r="AV127" s="2">
        <f t="shared" si="122"/>
        <v>0</v>
      </c>
      <c r="AW127" s="2">
        <f t="shared" si="122"/>
        <v>0</v>
      </c>
      <c r="AX127" s="2">
        <f t="shared" si="122"/>
        <v>0</v>
      </c>
      <c r="AY127" s="2">
        <f t="shared" si="122"/>
        <v>0</v>
      </c>
      <c r="AZ127" s="2">
        <f t="shared" si="122"/>
        <v>0</v>
      </c>
      <c r="BA127" s="2">
        <f t="shared" si="122"/>
        <v>0</v>
      </c>
      <c r="BB127" s="2">
        <f t="shared" si="122"/>
        <v>0</v>
      </c>
      <c r="BC127" s="2">
        <f t="shared" si="122"/>
        <v>0</v>
      </c>
      <c r="BD127" s="2">
        <f t="shared" si="122"/>
        <v>0</v>
      </c>
      <c r="BE127" s="2">
        <f t="shared" si="122"/>
        <v>0</v>
      </c>
      <c r="BF127" s="2">
        <f t="shared" si="122"/>
        <v>0</v>
      </c>
      <c r="BG127" s="2">
        <f t="shared" si="122"/>
        <v>0</v>
      </c>
      <c r="BH127" s="2">
        <f t="shared" si="122"/>
        <v>0</v>
      </c>
      <c r="BI127" s="2">
        <f t="shared" si="122"/>
        <v>0</v>
      </c>
      <c r="BJ127" s="2">
        <f t="shared" si="122"/>
        <v>0</v>
      </c>
      <c r="BK127" s="2">
        <f t="shared" si="122"/>
        <v>0</v>
      </c>
      <c r="BL127" s="2">
        <f t="shared" si="122"/>
        <v>0</v>
      </c>
      <c r="BM127" s="2">
        <f t="shared" si="122"/>
        <v>0</v>
      </c>
      <c r="BN127" s="2">
        <f t="shared" si="122"/>
        <v>0</v>
      </c>
      <c r="BO127" s="2">
        <f t="shared" si="122"/>
        <v>0</v>
      </c>
      <c r="BP127" s="2">
        <f t="shared" si="122"/>
        <v>0</v>
      </c>
      <c r="BQ127" s="2">
        <f t="shared" si="123"/>
        <v>0</v>
      </c>
      <c r="BR127" s="2">
        <f t="shared" si="123"/>
        <v>0</v>
      </c>
      <c r="BS127" s="2">
        <f t="shared" si="123"/>
        <v>0</v>
      </c>
      <c r="BT127" s="2">
        <f t="shared" si="123"/>
        <v>0</v>
      </c>
      <c r="BU127" s="2">
        <f t="shared" si="123"/>
        <v>0</v>
      </c>
      <c r="BV127" s="2">
        <f t="shared" si="123"/>
        <v>0</v>
      </c>
      <c r="BW127" s="2">
        <f t="shared" si="123"/>
        <v>0</v>
      </c>
      <c r="BX127" s="2">
        <f t="shared" si="123"/>
        <v>0</v>
      </c>
      <c r="BY127" s="2">
        <f t="shared" si="123"/>
        <v>0</v>
      </c>
      <c r="BZ127" s="2">
        <f t="shared" si="123"/>
        <v>0</v>
      </c>
      <c r="CA127" s="2">
        <f t="shared" si="123"/>
        <v>0</v>
      </c>
      <c r="CB127" s="2">
        <f t="shared" si="123"/>
        <v>0</v>
      </c>
      <c r="CC127" s="2">
        <f t="shared" si="123"/>
        <v>0</v>
      </c>
      <c r="CD127" s="2">
        <f t="shared" si="123"/>
        <v>0</v>
      </c>
      <c r="CE127" s="2">
        <f t="shared" si="123"/>
        <v>0</v>
      </c>
      <c r="CF127" s="2">
        <f t="shared" si="123"/>
        <v>0</v>
      </c>
      <c r="CG127" s="2">
        <f t="shared" si="123"/>
        <v>0</v>
      </c>
      <c r="CH127"/>
      <c r="CI127"/>
      <c r="CJ127"/>
      <c r="CK127"/>
      <c r="CL127"/>
      <c r="CM127"/>
      <c r="CN127"/>
      <c r="CO127"/>
      <c r="CP127"/>
      <c r="CQ127"/>
      <c r="CR127"/>
      <c r="CS127"/>
      <c r="CT127"/>
      <c r="CU127"/>
    </row>
    <row r="128" spans="1:99" ht="15">
      <c r="A128" s="91" t="str">
        <f t="shared" si="115"/>
        <v>Need Previous</v>
      </c>
      <c r="B128" s="92">
        <f t="shared" si="121"/>
        <v>0</v>
      </c>
      <c r="C128" s="105" t="s">
        <v>208</v>
      </c>
      <c r="D128" s="2">
        <f t="shared" si="124"/>
        <v>0</v>
      </c>
      <c r="E128" s="2">
        <f aca="true" t="shared" si="125" ref="E128:BP129">IF(E103=1,E$6,0)</f>
        <v>0</v>
      </c>
      <c r="F128" s="2">
        <f t="shared" si="125"/>
        <v>0</v>
      </c>
      <c r="G128" s="2">
        <f t="shared" si="125"/>
        <v>0</v>
      </c>
      <c r="H128" s="2">
        <f t="shared" si="125"/>
        <v>0</v>
      </c>
      <c r="I128" s="2">
        <f t="shared" si="125"/>
        <v>0</v>
      </c>
      <c r="J128" s="2">
        <f t="shared" si="125"/>
        <v>0</v>
      </c>
      <c r="K128" s="2">
        <f t="shared" si="125"/>
        <v>0</v>
      </c>
      <c r="L128" s="2">
        <f t="shared" si="125"/>
        <v>0</v>
      </c>
      <c r="M128" s="2">
        <f t="shared" si="125"/>
        <v>0</v>
      </c>
      <c r="N128" s="2">
        <f t="shared" si="125"/>
        <v>0</v>
      </c>
      <c r="O128" s="2">
        <f t="shared" si="125"/>
        <v>0</v>
      </c>
      <c r="P128" s="2">
        <f t="shared" si="125"/>
        <v>0</v>
      </c>
      <c r="Q128" s="2">
        <f t="shared" si="125"/>
        <v>0</v>
      </c>
      <c r="R128" s="2">
        <f t="shared" si="125"/>
        <v>0</v>
      </c>
      <c r="S128" s="2">
        <f t="shared" si="125"/>
        <v>0</v>
      </c>
      <c r="T128" s="2">
        <f t="shared" si="125"/>
        <v>0</v>
      </c>
      <c r="U128" s="2">
        <f t="shared" si="125"/>
        <v>0</v>
      </c>
      <c r="V128" s="2">
        <f t="shared" si="125"/>
        <v>0</v>
      </c>
      <c r="W128" s="2">
        <f t="shared" si="125"/>
        <v>0</v>
      </c>
      <c r="X128" s="2">
        <f t="shared" si="125"/>
        <v>0</v>
      </c>
      <c r="Y128" s="2">
        <f t="shared" si="125"/>
        <v>0</v>
      </c>
      <c r="Z128" s="2">
        <f t="shared" si="125"/>
        <v>0</v>
      </c>
      <c r="AA128" s="2">
        <f t="shared" si="125"/>
        <v>0</v>
      </c>
      <c r="AB128" s="2">
        <f t="shared" si="125"/>
        <v>0</v>
      </c>
      <c r="AC128" s="2">
        <f t="shared" si="125"/>
        <v>0</v>
      </c>
      <c r="AD128" s="2">
        <f t="shared" si="125"/>
        <v>0</v>
      </c>
      <c r="AE128" s="2">
        <f t="shared" si="125"/>
        <v>0</v>
      </c>
      <c r="AF128" s="2">
        <f t="shared" si="125"/>
        <v>0</v>
      </c>
      <c r="AG128" s="2">
        <f t="shared" si="125"/>
        <v>0</v>
      </c>
      <c r="AH128" s="2">
        <f t="shared" si="125"/>
        <v>0</v>
      </c>
      <c r="AI128" s="2">
        <f t="shared" si="125"/>
        <v>0</v>
      </c>
      <c r="AJ128" s="2">
        <f t="shared" si="125"/>
        <v>0</v>
      </c>
      <c r="AK128" s="2">
        <f t="shared" si="125"/>
        <v>0</v>
      </c>
      <c r="AL128" s="2">
        <f t="shared" si="125"/>
        <v>0</v>
      </c>
      <c r="AM128" s="2">
        <f t="shared" si="125"/>
        <v>0</v>
      </c>
      <c r="AN128" s="2">
        <f t="shared" si="125"/>
        <v>0</v>
      </c>
      <c r="AO128" s="2">
        <f t="shared" si="125"/>
        <v>0</v>
      </c>
      <c r="AP128" s="2">
        <f t="shared" si="125"/>
        <v>0</v>
      </c>
      <c r="AQ128" s="2">
        <f t="shared" si="125"/>
        <v>0</v>
      </c>
      <c r="AR128" s="2">
        <f t="shared" si="125"/>
        <v>0</v>
      </c>
      <c r="AS128" s="2">
        <f t="shared" si="125"/>
        <v>0</v>
      </c>
      <c r="AT128" s="2">
        <f t="shared" si="125"/>
        <v>0</v>
      </c>
      <c r="AU128" s="2">
        <f t="shared" si="125"/>
        <v>0</v>
      </c>
      <c r="AV128" s="2">
        <f t="shared" si="125"/>
        <v>0</v>
      </c>
      <c r="AW128" s="2">
        <f t="shared" si="125"/>
        <v>0</v>
      </c>
      <c r="AX128" s="2">
        <f t="shared" si="125"/>
        <v>0</v>
      </c>
      <c r="AY128" s="2">
        <f t="shared" si="125"/>
        <v>0</v>
      </c>
      <c r="AZ128" s="2">
        <f t="shared" si="125"/>
        <v>0</v>
      </c>
      <c r="BA128" s="2">
        <f t="shared" si="125"/>
        <v>0</v>
      </c>
      <c r="BB128" s="2">
        <f t="shared" si="125"/>
        <v>0</v>
      </c>
      <c r="BC128" s="2">
        <f t="shared" si="125"/>
        <v>0</v>
      </c>
      <c r="BD128" s="2">
        <f t="shared" si="125"/>
        <v>0</v>
      </c>
      <c r="BE128" s="2">
        <f t="shared" si="125"/>
        <v>0</v>
      </c>
      <c r="BF128" s="2">
        <f t="shared" si="125"/>
        <v>0</v>
      </c>
      <c r="BG128" s="2">
        <f t="shared" si="125"/>
        <v>0</v>
      </c>
      <c r="BH128" s="2">
        <f t="shared" si="125"/>
        <v>0</v>
      </c>
      <c r="BI128" s="2">
        <f t="shared" si="125"/>
        <v>0</v>
      </c>
      <c r="BJ128" s="2">
        <f t="shared" si="125"/>
        <v>0</v>
      </c>
      <c r="BK128" s="2">
        <f t="shared" si="125"/>
        <v>0</v>
      </c>
      <c r="BL128" s="2">
        <f t="shared" si="125"/>
        <v>0</v>
      </c>
      <c r="BM128" s="2">
        <f t="shared" si="125"/>
        <v>0</v>
      </c>
      <c r="BN128" s="2">
        <f t="shared" si="125"/>
        <v>0</v>
      </c>
      <c r="BO128" s="2">
        <f t="shared" si="125"/>
        <v>0</v>
      </c>
      <c r="BP128" s="2">
        <f t="shared" si="125"/>
        <v>0</v>
      </c>
      <c r="BQ128" s="2">
        <f t="shared" si="123"/>
        <v>0</v>
      </c>
      <c r="BR128" s="2">
        <f t="shared" si="123"/>
        <v>0</v>
      </c>
      <c r="BS128" s="2">
        <f t="shared" si="123"/>
        <v>0</v>
      </c>
      <c r="BT128" s="2">
        <f t="shared" si="123"/>
        <v>0</v>
      </c>
      <c r="BU128" s="2">
        <f t="shared" si="123"/>
        <v>0</v>
      </c>
      <c r="BV128" s="2">
        <f t="shared" si="123"/>
        <v>0</v>
      </c>
      <c r="BW128" s="2">
        <f t="shared" si="123"/>
        <v>0</v>
      </c>
      <c r="BX128" s="2">
        <f t="shared" si="123"/>
        <v>0</v>
      </c>
      <c r="BY128" s="2">
        <f t="shared" si="123"/>
        <v>0</v>
      </c>
      <c r="BZ128" s="2">
        <f t="shared" si="123"/>
        <v>0</v>
      </c>
      <c r="CA128" s="2">
        <f t="shared" si="123"/>
        <v>0</v>
      </c>
      <c r="CB128" s="2">
        <f t="shared" si="123"/>
        <v>0</v>
      </c>
      <c r="CC128" s="2">
        <f t="shared" si="123"/>
        <v>0</v>
      </c>
      <c r="CD128" s="2">
        <f t="shared" si="123"/>
        <v>0</v>
      </c>
      <c r="CE128" s="2">
        <f t="shared" si="123"/>
        <v>0</v>
      </c>
      <c r="CF128" s="2">
        <f t="shared" si="123"/>
        <v>0</v>
      </c>
      <c r="CG128" s="2">
        <f t="shared" si="123"/>
        <v>0</v>
      </c>
      <c r="CH128"/>
      <c r="CI128"/>
      <c r="CJ128"/>
      <c r="CK128"/>
      <c r="CL128"/>
      <c r="CM128"/>
      <c r="CN128"/>
      <c r="CO128"/>
      <c r="CP128"/>
      <c r="CQ128"/>
      <c r="CR128"/>
      <c r="CS128"/>
      <c r="CT128"/>
      <c r="CU128"/>
    </row>
    <row r="129" spans="1:99" ht="15">
      <c r="A129" s="91" t="str">
        <f t="shared" si="115"/>
        <v>Need Previous</v>
      </c>
      <c r="B129" s="92">
        <f t="shared" si="121"/>
        <v>0</v>
      </c>
      <c r="C129" s="105" t="s">
        <v>209</v>
      </c>
      <c r="D129" s="2">
        <f t="shared" si="124"/>
        <v>0</v>
      </c>
      <c r="E129" s="2">
        <f t="shared" si="125"/>
        <v>0</v>
      </c>
      <c r="F129" s="2">
        <f t="shared" si="125"/>
        <v>0</v>
      </c>
      <c r="G129" s="2">
        <f t="shared" si="125"/>
        <v>0</v>
      </c>
      <c r="H129" s="2">
        <f t="shared" si="125"/>
        <v>0</v>
      </c>
      <c r="I129" s="2">
        <f t="shared" si="125"/>
        <v>0</v>
      </c>
      <c r="J129" s="2">
        <f t="shared" si="125"/>
        <v>0</v>
      </c>
      <c r="K129" s="2">
        <f t="shared" si="125"/>
        <v>0</v>
      </c>
      <c r="L129" s="2">
        <f t="shared" si="125"/>
        <v>0</v>
      </c>
      <c r="M129" s="2">
        <f t="shared" si="125"/>
        <v>0</v>
      </c>
      <c r="N129" s="2">
        <f t="shared" si="125"/>
        <v>0</v>
      </c>
      <c r="O129" s="2">
        <f t="shared" si="125"/>
        <v>0</v>
      </c>
      <c r="P129" s="2">
        <f t="shared" si="125"/>
        <v>0</v>
      </c>
      <c r="Q129" s="2">
        <f t="shared" si="125"/>
        <v>0</v>
      </c>
      <c r="R129" s="2">
        <f t="shared" si="125"/>
        <v>0</v>
      </c>
      <c r="S129" s="2">
        <f t="shared" si="125"/>
        <v>0</v>
      </c>
      <c r="T129" s="2">
        <f t="shared" si="125"/>
        <v>0</v>
      </c>
      <c r="U129" s="2">
        <f t="shared" si="125"/>
        <v>0</v>
      </c>
      <c r="V129" s="2">
        <f t="shared" si="125"/>
        <v>0</v>
      </c>
      <c r="W129" s="2">
        <f t="shared" si="125"/>
        <v>0</v>
      </c>
      <c r="X129" s="2">
        <f t="shared" si="125"/>
        <v>0</v>
      </c>
      <c r="Y129" s="2">
        <f t="shared" si="125"/>
        <v>0</v>
      </c>
      <c r="Z129" s="2">
        <f t="shared" si="125"/>
        <v>0</v>
      </c>
      <c r="AA129" s="2">
        <f t="shared" si="125"/>
        <v>0</v>
      </c>
      <c r="AB129" s="2">
        <f t="shared" si="125"/>
        <v>0</v>
      </c>
      <c r="AC129" s="2">
        <f t="shared" si="125"/>
        <v>0</v>
      </c>
      <c r="AD129" s="2">
        <f t="shared" si="125"/>
        <v>0</v>
      </c>
      <c r="AE129" s="2">
        <f t="shared" si="125"/>
        <v>0</v>
      </c>
      <c r="AF129" s="2">
        <f t="shared" si="125"/>
        <v>0</v>
      </c>
      <c r="AG129" s="2">
        <f t="shared" si="125"/>
        <v>0</v>
      </c>
      <c r="AH129" s="2">
        <f t="shared" si="125"/>
        <v>0</v>
      </c>
      <c r="AI129" s="2">
        <f t="shared" si="125"/>
        <v>0</v>
      </c>
      <c r="AJ129" s="2">
        <f t="shared" si="125"/>
        <v>0</v>
      </c>
      <c r="AK129" s="2">
        <f t="shared" si="125"/>
        <v>0</v>
      </c>
      <c r="AL129" s="2">
        <f t="shared" si="125"/>
        <v>0</v>
      </c>
      <c r="AM129" s="2">
        <f t="shared" si="125"/>
        <v>0</v>
      </c>
      <c r="AN129" s="2">
        <f t="shared" si="125"/>
        <v>0</v>
      </c>
      <c r="AO129" s="2">
        <f t="shared" si="125"/>
        <v>0</v>
      </c>
      <c r="AP129" s="2">
        <f t="shared" si="125"/>
        <v>0</v>
      </c>
      <c r="AQ129" s="2">
        <f t="shared" si="125"/>
        <v>0</v>
      </c>
      <c r="AR129" s="2">
        <f t="shared" si="125"/>
        <v>0</v>
      </c>
      <c r="AS129" s="2">
        <f t="shared" si="125"/>
        <v>0</v>
      </c>
      <c r="AT129" s="2">
        <f t="shared" si="125"/>
        <v>0</v>
      </c>
      <c r="AU129" s="2">
        <f t="shared" si="125"/>
        <v>0</v>
      </c>
      <c r="AV129" s="2">
        <f t="shared" si="125"/>
        <v>0</v>
      </c>
      <c r="AW129" s="2">
        <f t="shared" si="125"/>
        <v>0</v>
      </c>
      <c r="AX129" s="2">
        <f t="shared" si="125"/>
        <v>0</v>
      </c>
      <c r="AY129" s="2">
        <f t="shared" si="125"/>
        <v>0</v>
      </c>
      <c r="AZ129" s="2">
        <f t="shared" si="125"/>
        <v>0</v>
      </c>
      <c r="BA129" s="2">
        <f t="shared" si="125"/>
        <v>0</v>
      </c>
      <c r="BB129" s="2">
        <f t="shared" si="125"/>
        <v>0</v>
      </c>
      <c r="BC129" s="2">
        <f t="shared" si="125"/>
        <v>0</v>
      </c>
      <c r="BD129" s="2">
        <f t="shared" si="125"/>
        <v>0</v>
      </c>
      <c r="BE129" s="2">
        <f t="shared" si="125"/>
        <v>0</v>
      </c>
      <c r="BF129" s="2">
        <f t="shared" si="125"/>
        <v>0</v>
      </c>
      <c r="BG129" s="2">
        <f t="shared" si="125"/>
        <v>0</v>
      </c>
      <c r="BH129" s="2">
        <f t="shared" si="125"/>
        <v>0</v>
      </c>
      <c r="BI129" s="2">
        <f t="shared" si="125"/>
        <v>0</v>
      </c>
      <c r="BJ129" s="2">
        <f t="shared" si="125"/>
        <v>0</v>
      </c>
      <c r="BK129" s="2">
        <f t="shared" si="125"/>
        <v>0</v>
      </c>
      <c r="BL129" s="2">
        <f t="shared" si="125"/>
        <v>0</v>
      </c>
      <c r="BM129" s="2">
        <f t="shared" si="125"/>
        <v>0</v>
      </c>
      <c r="BN129" s="2">
        <f t="shared" si="125"/>
        <v>0</v>
      </c>
      <c r="BO129" s="2">
        <f t="shared" si="125"/>
        <v>0</v>
      </c>
      <c r="BP129" s="2">
        <f t="shared" si="125"/>
        <v>0</v>
      </c>
      <c r="BQ129" s="2">
        <f t="shared" si="123"/>
        <v>0</v>
      </c>
      <c r="BR129" s="2">
        <f t="shared" si="123"/>
        <v>0</v>
      </c>
      <c r="BS129" s="2">
        <f t="shared" si="123"/>
        <v>0</v>
      </c>
      <c r="BT129" s="2">
        <f t="shared" si="123"/>
        <v>0</v>
      </c>
      <c r="BU129" s="2">
        <f t="shared" si="123"/>
        <v>0</v>
      </c>
      <c r="BV129" s="2">
        <f t="shared" si="123"/>
        <v>0</v>
      </c>
      <c r="BW129" s="2">
        <f t="shared" si="123"/>
        <v>0</v>
      </c>
      <c r="BX129" s="2">
        <f t="shared" si="123"/>
        <v>0</v>
      </c>
      <c r="BY129" s="2">
        <f t="shared" si="123"/>
        <v>0</v>
      </c>
      <c r="BZ129" s="2">
        <f t="shared" si="123"/>
        <v>0</v>
      </c>
      <c r="CA129" s="2">
        <f t="shared" si="123"/>
        <v>0</v>
      </c>
      <c r="CB129" s="2">
        <f t="shared" si="123"/>
        <v>0</v>
      </c>
      <c r="CC129" s="2">
        <f t="shared" si="123"/>
        <v>0</v>
      </c>
      <c r="CD129" s="2">
        <f t="shared" si="123"/>
        <v>0</v>
      </c>
      <c r="CE129" s="2">
        <f t="shared" si="123"/>
        <v>0</v>
      </c>
      <c r="CF129" s="2">
        <f t="shared" si="123"/>
        <v>0</v>
      </c>
      <c r="CG129" s="2">
        <f t="shared" si="123"/>
        <v>0</v>
      </c>
      <c r="CH129"/>
      <c r="CI129"/>
      <c r="CJ129"/>
      <c r="CK129"/>
      <c r="CL129"/>
      <c r="CM129"/>
      <c r="CN129"/>
      <c r="CO129"/>
      <c r="CP129"/>
      <c r="CQ129"/>
      <c r="CR129"/>
      <c r="CS129"/>
      <c r="CT129"/>
      <c r="CU129"/>
    </row>
    <row r="130" spans="1:99" ht="15">
      <c r="A130" s="91" t="str">
        <f t="shared" si="115"/>
        <v>Need Previous</v>
      </c>
      <c r="B130" s="92">
        <f t="shared" si="118"/>
        <v>0</v>
      </c>
      <c r="C130" s="99" t="s">
        <v>182</v>
      </c>
      <c r="D130" s="2">
        <f aca="true" t="shared" si="126" ref="D130:AI130">IF(D116=3,D$6,0)</f>
        <v>0</v>
      </c>
      <c r="E130" s="2">
        <f t="shared" si="126"/>
        <v>0</v>
      </c>
      <c r="F130" s="2">
        <f t="shared" si="126"/>
        <v>0</v>
      </c>
      <c r="G130" s="2">
        <f t="shared" si="126"/>
        <v>0</v>
      </c>
      <c r="H130" s="2">
        <f t="shared" si="126"/>
        <v>0</v>
      </c>
      <c r="I130" s="2">
        <f t="shared" si="126"/>
        <v>0</v>
      </c>
      <c r="J130" s="2">
        <f t="shared" si="126"/>
        <v>0</v>
      </c>
      <c r="K130" s="2">
        <f t="shared" si="126"/>
        <v>0</v>
      </c>
      <c r="L130" s="2">
        <f t="shared" si="126"/>
        <v>0</v>
      </c>
      <c r="M130" s="2">
        <f t="shared" si="126"/>
        <v>0</v>
      </c>
      <c r="N130" s="2">
        <f t="shared" si="126"/>
        <v>0</v>
      </c>
      <c r="O130" s="2">
        <f t="shared" si="126"/>
        <v>0</v>
      </c>
      <c r="P130" s="2">
        <f t="shared" si="126"/>
        <v>0</v>
      </c>
      <c r="Q130" s="2">
        <f t="shared" si="126"/>
        <v>0</v>
      </c>
      <c r="R130" s="2">
        <f t="shared" si="126"/>
        <v>0</v>
      </c>
      <c r="S130" s="2">
        <f t="shared" si="126"/>
        <v>0</v>
      </c>
      <c r="T130" s="2">
        <f t="shared" si="126"/>
        <v>0</v>
      </c>
      <c r="U130" s="2">
        <f t="shared" si="126"/>
        <v>0</v>
      </c>
      <c r="V130" s="2">
        <f t="shared" si="126"/>
        <v>0</v>
      </c>
      <c r="W130" s="2">
        <f t="shared" si="126"/>
        <v>0</v>
      </c>
      <c r="X130" s="2">
        <f t="shared" si="126"/>
        <v>0</v>
      </c>
      <c r="Y130" s="2">
        <f t="shared" si="126"/>
        <v>0</v>
      </c>
      <c r="Z130" s="2">
        <f t="shared" si="126"/>
        <v>0</v>
      </c>
      <c r="AA130" s="2">
        <f t="shared" si="126"/>
        <v>0</v>
      </c>
      <c r="AB130" s="2">
        <f t="shared" si="126"/>
        <v>0</v>
      </c>
      <c r="AC130" s="2">
        <f t="shared" si="126"/>
        <v>0</v>
      </c>
      <c r="AD130" s="2">
        <f t="shared" si="126"/>
        <v>0</v>
      </c>
      <c r="AE130" s="2">
        <f t="shared" si="126"/>
        <v>0</v>
      </c>
      <c r="AF130" s="2">
        <f t="shared" si="126"/>
        <v>0</v>
      </c>
      <c r="AG130" s="2">
        <f t="shared" si="126"/>
        <v>0</v>
      </c>
      <c r="AH130" s="2">
        <f t="shared" si="126"/>
        <v>0</v>
      </c>
      <c r="AI130" s="2">
        <f t="shared" si="126"/>
        <v>0</v>
      </c>
      <c r="AJ130" s="2">
        <f aca="true" t="shared" si="127" ref="AJ130:BO130">IF(AJ116=3,AJ$6,0)</f>
        <v>0</v>
      </c>
      <c r="AK130" s="2">
        <f t="shared" si="127"/>
        <v>0</v>
      </c>
      <c r="AL130" s="2">
        <f t="shared" si="127"/>
        <v>0</v>
      </c>
      <c r="AM130" s="2">
        <f t="shared" si="127"/>
        <v>0</v>
      </c>
      <c r="AN130" s="2">
        <f t="shared" si="127"/>
        <v>0</v>
      </c>
      <c r="AO130" s="2">
        <f t="shared" si="127"/>
        <v>0</v>
      </c>
      <c r="AP130" s="2">
        <f t="shared" si="127"/>
        <v>0</v>
      </c>
      <c r="AQ130" s="2">
        <f t="shared" si="127"/>
        <v>0</v>
      </c>
      <c r="AR130" s="2">
        <f t="shared" si="127"/>
        <v>0</v>
      </c>
      <c r="AS130" s="2">
        <f t="shared" si="127"/>
        <v>0</v>
      </c>
      <c r="AT130" s="2">
        <f t="shared" si="127"/>
        <v>0</v>
      </c>
      <c r="AU130" s="2">
        <f t="shared" si="127"/>
        <v>0</v>
      </c>
      <c r="AV130" s="2">
        <f t="shared" si="127"/>
        <v>0</v>
      </c>
      <c r="AW130" s="2">
        <f t="shared" si="127"/>
        <v>0</v>
      </c>
      <c r="AX130" s="2">
        <f t="shared" si="127"/>
        <v>0</v>
      </c>
      <c r="AY130" s="2">
        <f t="shared" si="127"/>
        <v>0</v>
      </c>
      <c r="AZ130" s="2">
        <f t="shared" si="127"/>
        <v>0</v>
      </c>
      <c r="BA130" s="2">
        <f t="shared" si="127"/>
        <v>0</v>
      </c>
      <c r="BB130" s="2">
        <f t="shared" si="127"/>
        <v>0</v>
      </c>
      <c r="BC130" s="2">
        <f t="shared" si="127"/>
        <v>0</v>
      </c>
      <c r="BD130" s="2">
        <f t="shared" si="127"/>
        <v>0</v>
      </c>
      <c r="BE130" s="2">
        <f t="shared" si="127"/>
        <v>0</v>
      </c>
      <c r="BF130" s="2">
        <f t="shared" si="127"/>
        <v>0</v>
      </c>
      <c r="BG130" s="2">
        <f t="shared" si="127"/>
        <v>0</v>
      </c>
      <c r="BH130" s="2">
        <f t="shared" si="127"/>
        <v>0</v>
      </c>
      <c r="BI130" s="2">
        <f t="shared" si="127"/>
        <v>0</v>
      </c>
      <c r="BJ130" s="2">
        <f t="shared" si="127"/>
        <v>0</v>
      </c>
      <c r="BK130" s="2">
        <f t="shared" si="127"/>
        <v>0</v>
      </c>
      <c r="BL130" s="2">
        <f t="shared" si="127"/>
        <v>0</v>
      </c>
      <c r="BM130" s="2">
        <f t="shared" si="127"/>
        <v>0</v>
      </c>
      <c r="BN130" s="2">
        <f t="shared" si="127"/>
        <v>0</v>
      </c>
      <c r="BO130" s="2">
        <f t="shared" si="127"/>
        <v>0</v>
      </c>
      <c r="BP130" s="2">
        <f aca="true" t="shared" si="128" ref="BP130:CG133">IF(BP116=3,BP$6,0)</f>
        <v>0</v>
      </c>
      <c r="BQ130" s="2">
        <f t="shared" si="128"/>
        <v>0</v>
      </c>
      <c r="BR130" s="2">
        <f t="shared" si="128"/>
        <v>0</v>
      </c>
      <c r="BS130" s="2">
        <f t="shared" si="128"/>
        <v>0</v>
      </c>
      <c r="BT130" s="2">
        <f t="shared" si="128"/>
        <v>0</v>
      </c>
      <c r="BU130" s="2">
        <f t="shared" si="128"/>
        <v>0</v>
      </c>
      <c r="BV130" s="2">
        <f t="shared" si="128"/>
        <v>0</v>
      </c>
      <c r="BW130" s="2">
        <f t="shared" si="128"/>
        <v>0</v>
      </c>
      <c r="BX130" s="2">
        <f t="shared" si="128"/>
        <v>0</v>
      </c>
      <c r="BY130" s="2">
        <f t="shared" si="128"/>
        <v>0</v>
      </c>
      <c r="BZ130" s="2">
        <f t="shared" si="128"/>
        <v>0</v>
      </c>
      <c r="CA130" s="2">
        <f t="shared" si="128"/>
        <v>0</v>
      </c>
      <c r="CB130" s="2">
        <f t="shared" si="128"/>
        <v>0</v>
      </c>
      <c r="CC130" s="2">
        <f t="shared" si="128"/>
        <v>0</v>
      </c>
      <c r="CD130" s="2">
        <f t="shared" si="128"/>
        <v>0</v>
      </c>
      <c r="CE130" s="2">
        <f t="shared" si="128"/>
        <v>0</v>
      </c>
      <c r="CF130" s="2">
        <f t="shared" si="128"/>
        <v>0</v>
      </c>
      <c r="CG130" s="2">
        <f t="shared" si="128"/>
        <v>0</v>
      </c>
      <c r="CH130"/>
      <c r="CI130"/>
      <c r="CJ130"/>
      <c r="CK130"/>
      <c r="CL130"/>
      <c r="CM130"/>
      <c r="CN130"/>
      <c r="CO130"/>
      <c r="CP130"/>
      <c r="CQ130"/>
      <c r="CR130"/>
      <c r="CS130"/>
      <c r="CT130"/>
      <c r="CU130"/>
    </row>
    <row r="131" spans="1:99" ht="15">
      <c r="A131" s="91" t="str">
        <f t="shared" si="115"/>
        <v>Need Previous</v>
      </c>
      <c r="B131" s="92">
        <f t="shared" si="118"/>
        <v>0</v>
      </c>
      <c r="C131" s="99" t="s">
        <v>183</v>
      </c>
      <c r="D131" s="2">
        <f>IF(D117=3,D$6,0)</f>
        <v>0</v>
      </c>
      <c r="E131" s="2">
        <f aca="true" t="shared" si="129" ref="E131:BP134">IF(E117=3,E$6,0)</f>
        <v>0</v>
      </c>
      <c r="F131" s="2">
        <f t="shared" si="129"/>
        <v>0</v>
      </c>
      <c r="G131" s="2">
        <f t="shared" si="129"/>
        <v>0</v>
      </c>
      <c r="H131" s="2">
        <f t="shared" si="129"/>
        <v>0</v>
      </c>
      <c r="I131" s="2">
        <f t="shared" si="129"/>
        <v>0</v>
      </c>
      <c r="J131" s="2">
        <f t="shared" si="129"/>
        <v>0</v>
      </c>
      <c r="K131" s="2">
        <f t="shared" si="129"/>
        <v>0</v>
      </c>
      <c r="L131" s="2">
        <f t="shared" si="129"/>
        <v>0</v>
      </c>
      <c r="M131" s="2">
        <f t="shared" si="129"/>
        <v>0</v>
      </c>
      <c r="N131" s="2">
        <f t="shared" si="129"/>
        <v>0</v>
      </c>
      <c r="O131" s="2">
        <f t="shared" si="129"/>
        <v>0</v>
      </c>
      <c r="P131" s="2">
        <f t="shared" si="129"/>
        <v>0</v>
      </c>
      <c r="Q131" s="2">
        <f t="shared" si="129"/>
        <v>0</v>
      </c>
      <c r="R131" s="2">
        <f t="shared" si="129"/>
        <v>0</v>
      </c>
      <c r="S131" s="2">
        <f t="shared" si="129"/>
        <v>0</v>
      </c>
      <c r="T131" s="2">
        <f t="shared" si="129"/>
        <v>0</v>
      </c>
      <c r="U131" s="2">
        <f t="shared" si="129"/>
        <v>0</v>
      </c>
      <c r="V131" s="2">
        <f t="shared" si="129"/>
        <v>0</v>
      </c>
      <c r="W131" s="2">
        <f t="shared" si="129"/>
        <v>0</v>
      </c>
      <c r="X131" s="2">
        <f t="shared" si="129"/>
        <v>0</v>
      </c>
      <c r="Y131" s="2">
        <f t="shared" si="129"/>
        <v>0</v>
      </c>
      <c r="Z131" s="2">
        <f t="shared" si="129"/>
        <v>0</v>
      </c>
      <c r="AA131" s="2">
        <f t="shared" si="129"/>
        <v>0</v>
      </c>
      <c r="AB131" s="2">
        <f t="shared" si="129"/>
        <v>0</v>
      </c>
      <c r="AC131" s="2">
        <f t="shared" si="129"/>
        <v>0</v>
      </c>
      <c r="AD131" s="2">
        <f t="shared" si="129"/>
        <v>0</v>
      </c>
      <c r="AE131" s="2">
        <f t="shared" si="129"/>
        <v>0</v>
      </c>
      <c r="AF131" s="2">
        <f t="shared" si="129"/>
        <v>0</v>
      </c>
      <c r="AG131" s="2">
        <f t="shared" si="129"/>
        <v>0</v>
      </c>
      <c r="AH131" s="2">
        <f t="shared" si="129"/>
        <v>0</v>
      </c>
      <c r="AI131" s="2">
        <f t="shared" si="129"/>
        <v>0</v>
      </c>
      <c r="AJ131" s="2">
        <f t="shared" si="129"/>
        <v>0</v>
      </c>
      <c r="AK131" s="2">
        <f t="shared" si="129"/>
        <v>0</v>
      </c>
      <c r="AL131" s="2">
        <f t="shared" si="129"/>
        <v>0</v>
      </c>
      <c r="AM131" s="2">
        <f t="shared" si="129"/>
        <v>0</v>
      </c>
      <c r="AN131" s="2">
        <f t="shared" si="129"/>
        <v>0</v>
      </c>
      <c r="AO131" s="2">
        <f t="shared" si="129"/>
        <v>0</v>
      </c>
      <c r="AP131" s="2">
        <f t="shared" si="129"/>
        <v>0</v>
      </c>
      <c r="AQ131" s="2">
        <f t="shared" si="129"/>
        <v>0</v>
      </c>
      <c r="AR131" s="2">
        <f t="shared" si="129"/>
        <v>0</v>
      </c>
      <c r="AS131" s="2">
        <f t="shared" si="129"/>
        <v>0</v>
      </c>
      <c r="AT131" s="2">
        <f t="shared" si="129"/>
        <v>0</v>
      </c>
      <c r="AU131" s="2">
        <f t="shared" si="129"/>
        <v>0</v>
      </c>
      <c r="AV131" s="2">
        <f t="shared" si="129"/>
        <v>0</v>
      </c>
      <c r="AW131" s="2">
        <f t="shared" si="129"/>
        <v>0</v>
      </c>
      <c r="AX131" s="2">
        <f t="shared" si="129"/>
        <v>0</v>
      </c>
      <c r="AY131" s="2">
        <f t="shared" si="129"/>
        <v>0</v>
      </c>
      <c r="AZ131" s="2">
        <f t="shared" si="129"/>
        <v>0</v>
      </c>
      <c r="BA131" s="2">
        <f t="shared" si="129"/>
        <v>0</v>
      </c>
      <c r="BB131" s="2">
        <f t="shared" si="129"/>
        <v>0</v>
      </c>
      <c r="BC131" s="2">
        <f t="shared" si="129"/>
        <v>0</v>
      </c>
      <c r="BD131" s="2">
        <f t="shared" si="129"/>
        <v>0</v>
      </c>
      <c r="BE131" s="2">
        <f t="shared" si="129"/>
        <v>0</v>
      </c>
      <c r="BF131" s="2">
        <f t="shared" si="129"/>
        <v>0</v>
      </c>
      <c r="BG131" s="2">
        <f t="shared" si="129"/>
        <v>0</v>
      </c>
      <c r="BH131" s="2">
        <f t="shared" si="129"/>
        <v>0</v>
      </c>
      <c r="BI131" s="2">
        <f t="shared" si="129"/>
        <v>0</v>
      </c>
      <c r="BJ131" s="2">
        <f t="shared" si="129"/>
        <v>0</v>
      </c>
      <c r="BK131" s="2">
        <f t="shared" si="129"/>
        <v>0</v>
      </c>
      <c r="BL131" s="2">
        <f t="shared" si="129"/>
        <v>0</v>
      </c>
      <c r="BM131" s="2">
        <f t="shared" si="129"/>
        <v>0</v>
      </c>
      <c r="BN131" s="2">
        <f t="shared" si="129"/>
        <v>0</v>
      </c>
      <c r="BO131" s="2">
        <f t="shared" si="129"/>
        <v>0</v>
      </c>
      <c r="BP131" s="2">
        <f t="shared" si="129"/>
        <v>0</v>
      </c>
      <c r="BQ131" s="2">
        <f t="shared" si="128"/>
        <v>0</v>
      </c>
      <c r="BR131" s="2">
        <f t="shared" si="128"/>
        <v>0</v>
      </c>
      <c r="BS131" s="2">
        <f t="shared" si="128"/>
        <v>0</v>
      </c>
      <c r="BT131" s="2">
        <f t="shared" si="128"/>
        <v>0</v>
      </c>
      <c r="BU131" s="2">
        <f t="shared" si="128"/>
        <v>0</v>
      </c>
      <c r="BV131" s="2">
        <f t="shared" si="128"/>
        <v>0</v>
      </c>
      <c r="BW131" s="2">
        <f t="shared" si="128"/>
        <v>0</v>
      </c>
      <c r="BX131" s="2">
        <f t="shared" si="128"/>
        <v>0</v>
      </c>
      <c r="BY131" s="2">
        <f t="shared" si="128"/>
        <v>0</v>
      </c>
      <c r="BZ131" s="2">
        <f t="shared" si="128"/>
        <v>0</v>
      </c>
      <c r="CA131" s="2">
        <f t="shared" si="128"/>
        <v>0</v>
      </c>
      <c r="CB131" s="2">
        <f t="shared" si="128"/>
        <v>0</v>
      </c>
      <c r="CC131" s="2">
        <f t="shared" si="128"/>
        <v>0</v>
      </c>
      <c r="CD131" s="2">
        <f t="shared" si="128"/>
        <v>0</v>
      </c>
      <c r="CE131" s="2">
        <f t="shared" si="128"/>
        <v>0</v>
      </c>
      <c r="CF131" s="2">
        <f t="shared" si="128"/>
        <v>0</v>
      </c>
      <c r="CG131" s="2">
        <f t="shared" si="128"/>
        <v>0</v>
      </c>
      <c r="CH131"/>
      <c r="CI131"/>
      <c r="CJ131"/>
      <c r="CK131"/>
      <c r="CL131"/>
      <c r="CM131"/>
      <c r="CN131"/>
      <c r="CO131"/>
      <c r="CP131"/>
      <c r="CQ131"/>
      <c r="CR131"/>
      <c r="CS131"/>
      <c r="CT131"/>
      <c r="CU131"/>
    </row>
    <row r="132" spans="1:99" ht="15">
      <c r="A132" s="91" t="str">
        <f t="shared" si="115"/>
        <v>Need Previous</v>
      </c>
      <c r="B132" s="92">
        <f t="shared" si="118"/>
        <v>0</v>
      </c>
      <c r="C132" s="99" t="s">
        <v>184</v>
      </c>
      <c r="D132" s="2">
        <f>IF(D118=3,D$6,0)</f>
        <v>0</v>
      </c>
      <c r="E132" s="2">
        <f t="shared" si="129"/>
        <v>0</v>
      </c>
      <c r="F132" s="2">
        <f t="shared" si="129"/>
        <v>0</v>
      </c>
      <c r="G132" s="2">
        <f t="shared" si="129"/>
        <v>0</v>
      </c>
      <c r="H132" s="2">
        <f t="shared" si="129"/>
        <v>0</v>
      </c>
      <c r="I132" s="2">
        <f t="shared" si="129"/>
        <v>0</v>
      </c>
      <c r="J132" s="2">
        <f t="shared" si="129"/>
        <v>0</v>
      </c>
      <c r="K132" s="2">
        <f t="shared" si="129"/>
        <v>0</v>
      </c>
      <c r="L132" s="2">
        <f t="shared" si="129"/>
        <v>0</v>
      </c>
      <c r="M132" s="2">
        <f t="shared" si="129"/>
        <v>0</v>
      </c>
      <c r="N132" s="2">
        <f t="shared" si="129"/>
        <v>0</v>
      </c>
      <c r="O132" s="2">
        <f t="shared" si="129"/>
        <v>0</v>
      </c>
      <c r="P132" s="2">
        <f t="shared" si="129"/>
        <v>0</v>
      </c>
      <c r="Q132" s="2">
        <f t="shared" si="129"/>
        <v>0</v>
      </c>
      <c r="R132" s="2">
        <f t="shared" si="129"/>
        <v>0</v>
      </c>
      <c r="S132" s="2">
        <f t="shared" si="129"/>
        <v>0</v>
      </c>
      <c r="T132" s="2">
        <f t="shared" si="129"/>
        <v>0</v>
      </c>
      <c r="U132" s="2">
        <f t="shared" si="129"/>
        <v>0</v>
      </c>
      <c r="V132" s="2">
        <f t="shared" si="129"/>
        <v>0</v>
      </c>
      <c r="W132" s="2">
        <f t="shared" si="129"/>
        <v>0</v>
      </c>
      <c r="X132" s="2">
        <f t="shared" si="129"/>
        <v>0</v>
      </c>
      <c r="Y132" s="2">
        <f t="shared" si="129"/>
        <v>0</v>
      </c>
      <c r="Z132" s="2">
        <f t="shared" si="129"/>
        <v>0</v>
      </c>
      <c r="AA132" s="2">
        <f t="shared" si="129"/>
        <v>0</v>
      </c>
      <c r="AB132" s="2">
        <f t="shared" si="129"/>
        <v>0</v>
      </c>
      <c r="AC132" s="2">
        <f t="shared" si="129"/>
        <v>0</v>
      </c>
      <c r="AD132" s="2">
        <f t="shared" si="129"/>
        <v>0</v>
      </c>
      <c r="AE132" s="2">
        <f t="shared" si="129"/>
        <v>0</v>
      </c>
      <c r="AF132" s="2">
        <f t="shared" si="129"/>
        <v>0</v>
      </c>
      <c r="AG132" s="2">
        <f t="shared" si="129"/>
        <v>0</v>
      </c>
      <c r="AH132" s="2">
        <f t="shared" si="129"/>
        <v>0</v>
      </c>
      <c r="AI132" s="2">
        <f t="shared" si="129"/>
        <v>0</v>
      </c>
      <c r="AJ132" s="2">
        <f t="shared" si="129"/>
        <v>0</v>
      </c>
      <c r="AK132" s="2">
        <f t="shared" si="129"/>
        <v>0</v>
      </c>
      <c r="AL132" s="2">
        <f t="shared" si="129"/>
        <v>0</v>
      </c>
      <c r="AM132" s="2">
        <f t="shared" si="129"/>
        <v>0</v>
      </c>
      <c r="AN132" s="2">
        <f t="shared" si="129"/>
        <v>0</v>
      </c>
      <c r="AO132" s="2">
        <f t="shared" si="129"/>
        <v>0</v>
      </c>
      <c r="AP132" s="2">
        <f t="shared" si="129"/>
        <v>0</v>
      </c>
      <c r="AQ132" s="2">
        <f t="shared" si="129"/>
        <v>0</v>
      </c>
      <c r="AR132" s="2">
        <f t="shared" si="129"/>
        <v>0</v>
      </c>
      <c r="AS132" s="2">
        <f t="shared" si="129"/>
        <v>0</v>
      </c>
      <c r="AT132" s="2">
        <f t="shared" si="129"/>
        <v>0</v>
      </c>
      <c r="AU132" s="2">
        <f t="shared" si="129"/>
        <v>0</v>
      </c>
      <c r="AV132" s="2">
        <f t="shared" si="129"/>
        <v>0</v>
      </c>
      <c r="AW132" s="2">
        <f t="shared" si="129"/>
        <v>0</v>
      </c>
      <c r="AX132" s="2">
        <f t="shared" si="129"/>
        <v>0</v>
      </c>
      <c r="AY132" s="2">
        <f t="shared" si="129"/>
        <v>0</v>
      </c>
      <c r="AZ132" s="2">
        <f t="shared" si="129"/>
        <v>0</v>
      </c>
      <c r="BA132" s="2">
        <f t="shared" si="129"/>
        <v>0</v>
      </c>
      <c r="BB132" s="2">
        <f t="shared" si="129"/>
        <v>0</v>
      </c>
      <c r="BC132" s="2">
        <f t="shared" si="129"/>
        <v>0</v>
      </c>
      <c r="BD132" s="2">
        <f t="shared" si="129"/>
        <v>0</v>
      </c>
      <c r="BE132" s="2">
        <f t="shared" si="129"/>
        <v>0</v>
      </c>
      <c r="BF132" s="2">
        <f t="shared" si="129"/>
        <v>0</v>
      </c>
      <c r="BG132" s="2">
        <f t="shared" si="129"/>
        <v>0</v>
      </c>
      <c r="BH132" s="2">
        <f t="shared" si="129"/>
        <v>0</v>
      </c>
      <c r="BI132" s="2">
        <f t="shared" si="129"/>
        <v>0</v>
      </c>
      <c r="BJ132" s="2">
        <f t="shared" si="129"/>
        <v>0</v>
      </c>
      <c r="BK132" s="2">
        <f t="shared" si="129"/>
        <v>0</v>
      </c>
      <c r="BL132" s="2">
        <f t="shared" si="129"/>
        <v>0</v>
      </c>
      <c r="BM132" s="2">
        <f t="shared" si="129"/>
        <v>0</v>
      </c>
      <c r="BN132" s="2">
        <f t="shared" si="129"/>
        <v>0</v>
      </c>
      <c r="BO132" s="2">
        <f t="shared" si="129"/>
        <v>0</v>
      </c>
      <c r="BP132" s="2">
        <f t="shared" si="129"/>
        <v>0</v>
      </c>
      <c r="BQ132" s="2">
        <f t="shared" si="128"/>
        <v>0</v>
      </c>
      <c r="BR132" s="2">
        <f t="shared" si="128"/>
        <v>0</v>
      </c>
      <c r="BS132" s="2">
        <f t="shared" si="128"/>
        <v>0</v>
      </c>
      <c r="BT132" s="2">
        <f t="shared" si="128"/>
        <v>0</v>
      </c>
      <c r="BU132" s="2">
        <f t="shared" si="128"/>
        <v>0</v>
      </c>
      <c r="BV132" s="2">
        <f t="shared" si="128"/>
        <v>0</v>
      </c>
      <c r="BW132" s="2">
        <f t="shared" si="128"/>
        <v>0</v>
      </c>
      <c r="BX132" s="2">
        <f t="shared" si="128"/>
        <v>0</v>
      </c>
      <c r="BY132" s="2">
        <f t="shared" si="128"/>
        <v>0</v>
      </c>
      <c r="BZ132" s="2">
        <f t="shared" si="128"/>
        <v>0</v>
      </c>
      <c r="CA132" s="2">
        <f t="shared" si="128"/>
        <v>0</v>
      </c>
      <c r="CB132" s="2">
        <f t="shared" si="128"/>
        <v>0</v>
      </c>
      <c r="CC132" s="2">
        <f t="shared" si="128"/>
        <v>0</v>
      </c>
      <c r="CD132" s="2">
        <f t="shared" si="128"/>
        <v>0</v>
      </c>
      <c r="CE132" s="2">
        <f t="shared" si="128"/>
        <v>0</v>
      </c>
      <c r="CF132" s="2">
        <f t="shared" si="128"/>
        <v>0</v>
      </c>
      <c r="CG132" s="2">
        <f t="shared" si="128"/>
        <v>0</v>
      </c>
      <c r="CH132"/>
      <c r="CI132"/>
      <c r="CJ132"/>
      <c r="CK132"/>
      <c r="CL132"/>
      <c r="CM132"/>
      <c r="CN132"/>
      <c r="CO132"/>
      <c r="CP132"/>
      <c r="CQ132"/>
      <c r="CR132"/>
      <c r="CS132"/>
      <c r="CT132"/>
      <c r="CU132"/>
    </row>
    <row r="133" spans="1:99" ht="15">
      <c r="A133" s="91" t="str">
        <f t="shared" si="115"/>
        <v>Need Previous</v>
      </c>
      <c r="B133" s="92">
        <f t="shared" si="118"/>
        <v>0</v>
      </c>
      <c r="C133" s="99" t="s">
        <v>185</v>
      </c>
      <c r="D133" s="2">
        <f>IF(D119=3,D$6,0)</f>
        <v>0</v>
      </c>
      <c r="E133" s="2">
        <f t="shared" si="129"/>
        <v>0</v>
      </c>
      <c r="F133" s="2">
        <f t="shared" si="129"/>
        <v>0</v>
      </c>
      <c r="G133" s="2">
        <f t="shared" si="129"/>
        <v>0</v>
      </c>
      <c r="H133" s="2">
        <f t="shared" si="129"/>
        <v>0</v>
      </c>
      <c r="I133" s="2">
        <f t="shared" si="129"/>
        <v>0</v>
      </c>
      <c r="J133" s="2">
        <f t="shared" si="129"/>
        <v>0</v>
      </c>
      <c r="K133" s="2">
        <f t="shared" si="129"/>
        <v>0</v>
      </c>
      <c r="L133" s="2">
        <f t="shared" si="129"/>
        <v>0</v>
      </c>
      <c r="M133" s="2">
        <f t="shared" si="129"/>
        <v>0</v>
      </c>
      <c r="N133" s="2">
        <f t="shared" si="129"/>
        <v>0</v>
      </c>
      <c r="O133" s="2">
        <f t="shared" si="129"/>
        <v>0</v>
      </c>
      <c r="P133" s="2">
        <f t="shared" si="129"/>
        <v>0</v>
      </c>
      <c r="Q133" s="2">
        <f t="shared" si="129"/>
        <v>0</v>
      </c>
      <c r="R133" s="2">
        <f t="shared" si="129"/>
        <v>0</v>
      </c>
      <c r="S133" s="2">
        <f t="shared" si="129"/>
        <v>0</v>
      </c>
      <c r="T133" s="2">
        <f t="shared" si="129"/>
        <v>0</v>
      </c>
      <c r="U133" s="2">
        <f t="shared" si="129"/>
        <v>0</v>
      </c>
      <c r="V133" s="2">
        <f t="shared" si="129"/>
        <v>0</v>
      </c>
      <c r="W133" s="2">
        <f t="shared" si="129"/>
        <v>0</v>
      </c>
      <c r="X133" s="2">
        <f t="shared" si="129"/>
        <v>0</v>
      </c>
      <c r="Y133" s="2">
        <f t="shared" si="129"/>
        <v>0</v>
      </c>
      <c r="Z133" s="2">
        <f t="shared" si="129"/>
        <v>0</v>
      </c>
      <c r="AA133" s="2">
        <f t="shared" si="129"/>
        <v>0</v>
      </c>
      <c r="AB133" s="2">
        <f t="shared" si="129"/>
        <v>0</v>
      </c>
      <c r="AC133" s="2">
        <f t="shared" si="129"/>
        <v>0</v>
      </c>
      <c r="AD133" s="2">
        <f t="shared" si="129"/>
        <v>0</v>
      </c>
      <c r="AE133" s="2">
        <f t="shared" si="129"/>
        <v>0</v>
      </c>
      <c r="AF133" s="2">
        <f t="shared" si="129"/>
        <v>0</v>
      </c>
      <c r="AG133" s="2">
        <f t="shared" si="129"/>
        <v>0</v>
      </c>
      <c r="AH133" s="2">
        <f t="shared" si="129"/>
        <v>0</v>
      </c>
      <c r="AI133" s="2">
        <f t="shared" si="129"/>
        <v>0</v>
      </c>
      <c r="AJ133" s="2">
        <f t="shared" si="129"/>
        <v>0</v>
      </c>
      <c r="AK133" s="2">
        <f t="shared" si="129"/>
        <v>0</v>
      </c>
      <c r="AL133" s="2">
        <f t="shared" si="129"/>
        <v>0</v>
      </c>
      <c r="AM133" s="2">
        <f t="shared" si="129"/>
        <v>0</v>
      </c>
      <c r="AN133" s="2">
        <f t="shared" si="129"/>
        <v>0</v>
      </c>
      <c r="AO133" s="2">
        <f t="shared" si="129"/>
        <v>0</v>
      </c>
      <c r="AP133" s="2">
        <f t="shared" si="129"/>
        <v>0</v>
      </c>
      <c r="AQ133" s="2">
        <f t="shared" si="129"/>
        <v>0</v>
      </c>
      <c r="AR133" s="2">
        <f t="shared" si="129"/>
        <v>0</v>
      </c>
      <c r="AS133" s="2">
        <f t="shared" si="129"/>
        <v>0</v>
      </c>
      <c r="AT133" s="2">
        <f t="shared" si="129"/>
        <v>0</v>
      </c>
      <c r="AU133" s="2">
        <f t="shared" si="129"/>
        <v>0</v>
      </c>
      <c r="AV133" s="2">
        <f t="shared" si="129"/>
        <v>0</v>
      </c>
      <c r="AW133" s="2">
        <f t="shared" si="129"/>
        <v>0</v>
      </c>
      <c r="AX133" s="2">
        <f t="shared" si="129"/>
        <v>0</v>
      </c>
      <c r="AY133" s="2">
        <f t="shared" si="129"/>
        <v>0</v>
      </c>
      <c r="AZ133" s="2">
        <f t="shared" si="129"/>
        <v>0</v>
      </c>
      <c r="BA133" s="2">
        <f t="shared" si="129"/>
        <v>0</v>
      </c>
      <c r="BB133" s="2">
        <f t="shared" si="129"/>
        <v>0</v>
      </c>
      <c r="BC133" s="2">
        <f t="shared" si="129"/>
        <v>0</v>
      </c>
      <c r="BD133" s="2">
        <f t="shared" si="129"/>
        <v>0</v>
      </c>
      <c r="BE133" s="2">
        <f t="shared" si="129"/>
        <v>0</v>
      </c>
      <c r="BF133" s="2">
        <f t="shared" si="129"/>
        <v>0</v>
      </c>
      <c r="BG133" s="2">
        <f t="shared" si="129"/>
        <v>0</v>
      </c>
      <c r="BH133" s="2">
        <f t="shared" si="129"/>
        <v>0</v>
      </c>
      <c r="BI133" s="2">
        <f t="shared" si="129"/>
        <v>0</v>
      </c>
      <c r="BJ133" s="2">
        <f t="shared" si="129"/>
        <v>0</v>
      </c>
      <c r="BK133" s="2">
        <f t="shared" si="129"/>
        <v>0</v>
      </c>
      <c r="BL133" s="2">
        <f t="shared" si="129"/>
        <v>0</v>
      </c>
      <c r="BM133" s="2">
        <f t="shared" si="129"/>
        <v>0</v>
      </c>
      <c r="BN133" s="2">
        <f t="shared" si="129"/>
        <v>0</v>
      </c>
      <c r="BO133" s="2">
        <f t="shared" si="129"/>
        <v>0</v>
      </c>
      <c r="BP133" s="2">
        <f t="shared" si="129"/>
        <v>0</v>
      </c>
      <c r="BQ133" s="2">
        <f t="shared" si="128"/>
        <v>0</v>
      </c>
      <c r="BR133" s="2">
        <f t="shared" si="128"/>
        <v>0</v>
      </c>
      <c r="BS133" s="2">
        <f t="shared" si="128"/>
        <v>0</v>
      </c>
      <c r="BT133" s="2">
        <f t="shared" si="128"/>
        <v>0</v>
      </c>
      <c r="BU133" s="2">
        <f t="shared" si="128"/>
        <v>0</v>
      </c>
      <c r="BV133" s="2">
        <f t="shared" si="128"/>
        <v>0</v>
      </c>
      <c r="BW133" s="2">
        <f t="shared" si="128"/>
        <v>0</v>
      </c>
      <c r="BX133" s="2">
        <f t="shared" si="128"/>
        <v>0</v>
      </c>
      <c r="BY133" s="2">
        <f t="shared" si="128"/>
        <v>0</v>
      </c>
      <c r="BZ133" s="2">
        <f t="shared" si="128"/>
        <v>0</v>
      </c>
      <c r="CA133" s="2">
        <f t="shared" si="128"/>
        <v>0</v>
      </c>
      <c r="CB133" s="2">
        <f t="shared" si="128"/>
        <v>0</v>
      </c>
      <c r="CC133" s="2">
        <f t="shared" si="128"/>
        <v>0</v>
      </c>
      <c r="CD133" s="2">
        <f t="shared" si="128"/>
        <v>0</v>
      </c>
      <c r="CE133" s="2">
        <f t="shared" si="128"/>
        <v>0</v>
      </c>
      <c r="CF133" s="2">
        <f t="shared" si="128"/>
        <v>0</v>
      </c>
      <c r="CG133" s="2">
        <f t="shared" si="128"/>
        <v>0</v>
      </c>
      <c r="CH133"/>
      <c r="CI133"/>
      <c r="CJ133"/>
      <c r="CK133"/>
      <c r="CL133"/>
      <c r="CM133"/>
      <c r="CN133"/>
      <c r="CO133"/>
      <c r="CP133"/>
      <c r="CQ133"/>
      <c r="CR133"/>
      <c r="CS133"/>
      <c r="CT133"/>
      <c r="CU133"/>
    </row>
    <row r="134" spans="1:99" ht="15">
      <c r="A134" s="91" t="str">
        <f t="shared" si="115"/>
        <v>Need Previous</v>
      </c>
      <c r="B134" s="92">
        <f t="shared" si="118"/>
        <v>0</v>
      </c>
      <c r="C134" s="99" t="s">
        <v>186</v>
      </c>
      <c r="D134" s="2">
        <f>IF(D120=3,D$6,0)</f>
        <v>0</v>
      </c>
      <c r="E134" s="2">
        <f t="shared" si="129"/>
        <v>0</v>
      </c>
      <c r="F134" s="2">
        <f t="shared" si="129"/>
        <v>0</v>
      </c>
      <c r="G134" s="2">
        <f t="shared" si="129"/>
        <v>0</v>
      </c>
      <c r="H134" s="2">
        <f t="shared" si="129"/>
        <v>0</v>
      </c>
      <c r="I134" s="2">
        <f t="shared" si="129"/>
        <v>0</v>
      </c>
      <c r="J134" s="2">
        <f t="shared" si="129"/>
        <v>0</v>
      </c>
      <c r="K134" s="2">
        <f t="shared" si="129"/>
        <v>0</v>
      </c>
      <c r="L134" s="2">
        <f t="shared" si="129"/>
        <v>0</v>
      </c>
      <c r="M134" s="2">
        <f t="shared" si="129"/>
        <v>0</v>
      </c>
      <c r="N134" s="2">
        <f t="shared" si="129"/>
        <v>0</v>
      </c>
      <c r="O134" s="2">
        <f t="shared" si="129"/>
        <v>0</v>
      </c>
      <c r="P134" s="2">
        <f t="shared" si="129"/>
        <v>0</v>
      </c>
      <c r="Q134" s="2">
        <f t="shared" si="129"/>
        <v>0</v>
      </c>
      <c r="R134" s="2">
        <f t="shared" si="129"/>
        <v>0</v>
      </c>
      <c r="S134" s="2">
        <f t="shared" si="129"/>
        <v>0</v>
      </c>
      <c r="T134" s="2">
        <f t="shared" si="129"/>
        <v>0</v>
      </c>
      <c r="U134" s="2">
        <f t="shared" si="129"/>
        <v>0</v>
      </c>
      <c r="V134" s="2">
        <f t="shared" si="129"/>
        <v>0</v>
      </c>
      <c r="W134" s="2">
        <f t="shared" si="129"/>
        <v>0</v>
      </c>
      <c r="X134" s="2">
        <f t="shared" si="129"/>
        <v>0</v>
      </c>
      <c r="Y134" s="2">
        <f t="shared" si="129"/>
        <v>0</v>
      </c>
      <c r="Z134" s="2">
        <f t="shared" si="129"/>
        <v>0</v>
      </c>
      <c r="AA134" s="2">
        <f t="shared" si="129"/>
        <v>0</v>
      </c>
      <c r="AB134" s="2">
        <f t="shared" si="129"/>
        <v>0</v>
      </c>
      <c r="AC134" s="2">
        <f t="shared" si="129"/>
        <v>0</v>
      </c>
      <c r="AD134" s="2">
        <f t="shared" si="129"/>
        <v>0</v>
      </c>
      <c r="AE134" s="2">
        <f t="shared" si="129"/>
        <v>0</v>
      </c>
      <c r="AF134" s="2">
        <f t="shared" si="129"/>
        <v>0</v>
      </c>
      <c r="AG134" s="2">
        <f t="shared" si="129"/>
        <v>0</v>
      </c>
      <c r="AH134" s="2">
        <f t="shared" si="129"/>
        <v>0</v>
      </c>
      <c r="AI134" s="2">
        <f t="shared" si="129"/>
        <v>0</v>
      </c>
      <c r="AJ134" s="2">
        <f t="shared" si="129"/>
        <v>0</v>
      </c>
      <c r="AK134" s="2">
        <f t="shared" si="129"/>
        <v>0</v>
      </c>
      <c r="AL134" s="2">
        <f t="shared" si="129"/>
        <v>0</v>
      </c>
      <c r="AM134" s="2">
        <f t="shared" si="129"/>
        <v>0</v>
      </c>
      <c r="AN134" s="2">
        <f t="shared" si="129"/>
        <v>0</v>
      </c>
      <c r="AO134" s="2">
        <f t="shared" si="129"/>
        <v>0</v>
      </c>
      <c r="AP134" s="2">
        <f t="shared" si="129"/>
        <v>0</v>
      </c>
      <c r="AQ134" s="2">
        <f t="shared" si="129"/>
        <v>0</v>
      </c>
      <c r="AR134" s="2">
        <f t="shared" si="129"/>
        <v>0</v>
      </c>
      <c r="AS134" s="2">
        <f t="shared" si="129"/>
        <v>0</v>
      </c>
      <c r="AT134" s="2">
        <f t="shared" si="129"/>
        <v>0</v>
      </c>
      <c r="AU134" s="2">
        <f t="shared" si="129"/>
        <v>0</v>
      </c>
      <c r="AV134" s="2">
        <f t="shared" si="129"/>
        <v>0</v>
      </c>
      <c r="AW134" s="2">
        <f t="shared" si="129"/>
        <v>0</v>
      </c>
      <c r="AX134" s="2">
        <f t="shared" si="129"/>
        <v>0</v>
      </c>
      <c r="AY134" s="2">
        <f t="shared" si="129"/>
        <v>0</v>
      </c>
      <c r="AZ134" s="2">
        <f t="shared" si="129"/>
        <v>0</v>
      </c>
      <c r="BA134" s="2">
        <f t="shared" si="129"/>
        <v>0</v>
      </c>
      <c r="BB134" s="2">
        <f t="shared" si="129"/>
        <v>0</v>
      </c>
      <c r="BC134" s="2">
        <f t="shared" si="129"/>
        <v>0</v>
      </c>
      <c r="BD134" s="2">
        <f t="shared" si="129"/>
        <v>0</v>
      </c>
      <c r="BE134" s="2">
        <f t="shared" si="129"/>
        <v>0</v>
      </c>
      <c r="BF134" s="2">
        <f t="shared" si="129"/>
        <v>0</v>
      </c>
      <c r="BG134" s="2">
        <f t="shared" si="129"/>
        <v>0</v>
      </c>
      <c r="BH134" s="2">
        <f t="shared" si="129"/>
        <v>0</v>
      </c>
      <c r="BI134" s="2">
        <f t="shared" si="129"/>
        <v>0</v>
      </c>
      <c r="BJ134" s="2">
        <f t="shared" si="129"/>
        <v>0</v>
      </c>
      <c r="BK134" s="2">
        <f t="shared" si="129"/>
        <v>0</v>
      </c>
      <c r="BL134" s="2">
        <f t="shared" si="129"/>
        <v>0</v>
      </c>
      <c r="BM134" s="2">
        <f t="shared" si="129"/>
        <v>0</v>
      </c>
      <c r="BN134" s="2">
        <f t="shared" si="129"/>
        <v>0</v>
      </c>
      <c r="BO134" s="2">
        <f t="shared" si="129"/>
        <v>0</v>
      </c>
      <c r="BP134" s="2">
        <f aca="true" t="shared" si="130" ref="BP134:CG134">IF(BP120=3,BP$6,0)</f>
        <v>0</v>
      </c>
      <c r="BQ134" s="2">
        <f t="shared" si="130"/>
        <v>0</v>
      </c>
      <c r="BR134" s="2">
        <f t="shared" si="130"/>
        <v>0</v>
      </c>
      <c r="BS134" s="2">
        <f t="shared" si="130"/>
        <v>0</v>
      </c>
      <c r="BT134" s="2">
        <f t="shared" si="130"/>
        <v>0</v>
      </c>
      <c r="BU134" s="2">
        <f t="shared" si="130"/>
        <v>0</v>
      </c>
      <c r="BV134" s="2">
        <f t="shared" si="130"/>
        <v>0</v>
      </c>
      <c r="BW134" s="2">
        <f t="shared" si="130"/>
        <v>0</v>
      </c>
      <c r="BX134" s="2">
        <f t="shared" si="130"/>
        <v>0</v>
      </c>
      <c r="BY134" s="2">
        <f t="shared" si="130"/>
        <v>0</v>
      </c>
      <c r="BZ134" s="2">
        <f t="shared" si="130"/>
        <v>0</v>
      </c>
      <c r="CA134" s="2">
        <f t="shared" si="130"/>
        <v>0</v>
      </c>
      <c r="CB134" s="2">
        <f t="shared" si="130"/>
        <v>0</v>
      </c>
      <c r="CC134" s="2">
        <f t="shared" si="130"/>
        <v>0</v>
      </c>
      <c r="CD134" s="2">
        <f t="shared" si="130"/>
        <v>0</v>
      </c>
      <c r="CE134" s="2">
        <f t="shared" si="130"/>
        <v>0</v>
      </c>
      <c r="CF134" s="2">
        <f t="shared" si="130"/>
        <v>0</v>
      </c>
      <c r="CG134" s="2">
        <f t="shared" si="130"/>
        <v>0</v>
      </c>
      <c r="CH134"/>
      <c r="CI134"/>
      <c r="CJ134"/>
      <c r="CK134"/>
      <c r="CL134"/>
      <c r="CM134"/>
      <c r="CN134"/>
      <c r="CO134"/>
      <c r="CP134"/>
      <c r="CQ134"/>
      <c r="CR134"/>
      <c r="CS134"/>
      <c r="CT134"/>
      <c r="CU134"/>
    </row>
    <row r="135" spans="1:17" ht="15">
      <c r="A135" s="94"/>
      <c r="B135" s="93"/>
      <c r="C135" s="4"/>
      <c r="D135" s="4"/>
      <c r="E135" s="4"/>
      <c r="F135" s="4"/>
      <c r="G135" s="4"/>
      <c r="H135" s="4"/>
      <c r="I135" s="4"/>
      <c r="J135" s="4"/>
      <c r="K135" s="4"/>
      <c r="L135" s="4"/>
      <c r="M135" s="4"/>
      <c r="N135" s="4"/>
      <c r="O135" s="4"/>
      <c r="P135" s="4"/>
      <c r="Q135" s="4"/>
    </row>
    <row r="136" spans="1:18" ht="15">
      <c r="A136" s="94"/>
      <c r="B136" s="93"/>
      <c r="C136" s="94"/>
      <c r="D136" s="94"/>
      <c r="E136" s="94"/>
      <c r="F136" s="94"/>
      <c r="G136" s="94"/>
      <c r="H136" s="94"/>
      <c r="I136" s="94"/>
      <c r="J136" s="94"/>
      <c r="K136" s="94"/>
      <c r="L136" s="94"/>
      <c r="M136" s="94"/>
      <c r="N136" s="94"/>
      <c r="O136" s="94"/>
      <c r="P136" s="94"/>
      <c r="Q136" s="94"/>
      <c r="R136" s="106"/>
    </row>
    <row r="137" spans="1:18" ht="15">
      <c r="A137" s="94"/>
      <c r="B137" s="93"/>
      <c r="C137" s="92"/>
      <c r="D137" s="94"/>
      <c r="E137" s="94"/>
      <c r="F137" s="94"/>
      <c r="G137" s="94"/>
      <c r="H137" s="94"/>
      <c r="I137" s="94"/>
      <c r="J137" s="94"/>
      <c r="K137" s="94"/>
      <c r="L137" s="94"/>
      <c r="M137" s="94"/>
      <c r="N137" s="94"/>
      <c r="O137" s="94"/>
      <c r="P137" s="94"/>
      <c r="Q137" s="94"/>
      <c r="R137" s="106"/>
    </row>
    <row r="138" spans="1:18" ht="15">
      <c r="A138" s="94"/>
      <c r="B138" s="93"/>
      <c r="C138" s="92" t="s">
        <v>25</v>
      </c>
      <c r="D138" s="95" t="s">
        <v>37</v>
      </c>
      <c r="E138" s="94" t="s">
        <v>38</v>
      </c>
      <c r="F138" s="94" t="s">
        <v>39</v>
      </c>
      <c r="G138" s="94"/>
      <c r="H138" s="94"/>
      <c r="I138" s="94"/>
      <c r="J138" s="94"/>
      <c r="K138" s="94" t="s">
        <v>210</v>
      </c>
      <c r="L138" s="94" t="s">
        <v>211</v>
      </c>
      <c r="M138" s="94" t="s">
        <v>212</v>
      </c>
      <c r="N138" s="94" t="s">
        <v>211</v>
      </c>
      <c r="O138" s="94"/>
      <c r="P138" s="94"/>
      <c r="Q138" s="94"/>
      <c r="R138" s="106"/>
    </row>
    <row r="139" spans="1:18" ht="15">
      <c r="A139" s="94"/>
      <c r="B139" s="93"/>
      <c r="C139" s="92" t="s">
        <v>30</v>
      </c>
      <c r="D139" s="94"/>
      <c r="E139" s="94" t="s">
        <v>40</v>
      </c>
      <c r="F139" s="94" t="str">
        <f>IF('Promotion Calculator'!G33=Table1[[#This Row],[Category]],"NR","")</f>
        <v/>
      </c>
      <c r="G139" s="94"/>
      <c r="H139" s="94"/>
      <c r="I139" s="94"/>
      <c r="J139" s="94"/>
      <c r="K139" s="94" t="s">
        <v>8</v>
      </c>
      <c r="L139" s="94">
        <f>IF(B126&gt;0,A126,0)</f>
        <v>0</v>
      </c>
      <c r="M139" s="94" t="str">
        <f>K139&amp;" - "&amp;L139</f>
        <v>O-3 - 0</v>
      </c>
      <c r="N139" s="94"/>
      <c r="O139" s="94"/>
      <c r="P139" s="94"/>
      <c r="Q139" s="94"/>
      <c r="R139" s="106"/>
    </row>
    <row r="140" spans="1:18" ht="15">
      <c r="A140" s="94"/>
      <c r="B140" s="93"/>
      <c r="C140" s="92" t="s">
        <v>35</v>
      </c>
      <c r="D140" s="94" t="s">
        <v>41</v>
      </c>
      <c r="E140" s="94"/>
      <c r="F140" s="94" t="str">
        <f>IF('Promotion Calculator'!G33=Table1[[#This Row],[Category]],"R","")</f>
        <v/>
      </c>
      <c r="G140" s="94"/>
      <c r="H140" s="94" t="s">
        <v>51</v>
      </c>
      <c r="I140" s="94">
        <f>SUM(I141:I145)</f>
        <v>0</v>
      </c>
      <c r="J140" s="94"/>
      <c r="K140" s="94" t="s">
        <v>9</v>
      </c>
      <c r="L140" s="94">
        <f aca="true" t="shared" si="131" ref="L140:L142">IF(B127&gt;0,A127,0)</f>
        <v>0</v>
      </c>
      <c r="M140" s="94" t="str">
        <f aca="true" t="shared" si="132" ref="M140:M142">K140&amp;" - "&amp;L140</f>
        <v>O-4 - 0</v>
      </c>
      <c r="N140" s="94"/>
      <c r="O140" s="94"/>
      <c r="P140" s="94"/>
      <c r="Q140" s="94"/>
      <c r="R140" s="106"/>
    </row>
    <row r="141" spans="1:18" ht="15">
      <c r="A141" s="94"/>
      <c r="B141" s="93"/>
      <c r="C141" s="92" t="s">
        <v>31</v>
      </c>
      <c r="D141" s="94"/>
      <c r="E141" s="94" t="s">
        <v>40</v>
      </c>
      <c r="F141" s="94" t="str">
        <f>IF('Promotion Calculator'!G33=Table1[[#This Row],[Category]],"NR","")</f>
        <v/>
      </c>
      <c r="G141" s="94"/>
      <c r="H141" s="93">
        <f>IF('Promotion Calculator'!G40&lt;&gt;"",1,0)</f>
        <v>0</v>
      </c>
      <c r="I141" s="94">
        <f>SUM(H141:H145)</f>
        <v>0</v>
      </c>
      <c r="J141" s="94"/>
      <c r="K141" s="94" t="s">
        <v>10</v>
      </c>
      <c r="L141" s="94">
        <f t="shared" si="131"/>
        <v>0</v>
      </c>
      <c r="M141" s="94" t="str">
        <f t="shared" si="132"/>
        <v>O-5 - 0</v>
      </c>
      <c r="N141" s="94"/>
      <c r="O141" s="94"/>
      <c r="P141" s="94"/>
      <c r="Q141" s="94"/>
      <c r="R141" s="106"/>
    </row>
    <row r="142" spans="1:18" ht="15">
      <c r="A142" s="94"/>
      <c r="B142" s="93"/>
      <c r="C142" s="92" t="s">
        <v>45</v>
      </c>
      <c r="D142" s="94" t="s">
        <v>41</v>
      </c>
      <c r="E142" s="94"/>
      <c r="F142" s="94" t="str">
        <f>IF('Promotion Calculator'!G33=Table1[[#This Row],[Category]],"R","")</f>
        <v/>
      </c>
      <c r="G142" s="94"/>
      <c r="H142" s="93">
        <f>IF('Promotion Calculator'!G41&lt;&gt;"",1,0)</f>
        <v>0</v>
      </c>
      <c r="I142" s="94">
        <f>SUM(H142:H145)</f>
        <v>0</v>
      </c>
      <c r="J142" s="94"/>
      <c r="K142" s="94" t="s">
        <v>11</v>
      </c>
      <c r="L142" s="94">
        <f t="shared" si="131"/>
        <v>0</v>
      </c>
      <c r="M142" s="94" t="str">
        <f t="shared" si="132"/>
        <v>O-6 - 0</v>
      </c>
      <c r="N142" s="94"/>
      <c r="O142" s="94"/>
      <c r="P142" s="94"/>
      <c r="Q142" s="94"/>
      <c r="R142" s="106"/>
    </row>
    <row r="143" spans="1:18" ht="15">
      <c r="A143" s="94"/>
      <c r="B143" s="93"/>
      <c r="C143" s="92" t="s">
        <v>46</v>
      </c>
      <c r="D143" s="94" t="s">
        <v>41</v>
      </c>
      <c r="E143" s="94"/>
      <c r="F143" s="94" t="str">
        <f>IF('Promotion Calculator'!G33=Table1[[#This Row],[Category]],"R","")</f>
        <v/>
      </c>
      <c r="G143" s="94"/>
      <c r="H143" s="93">
        <f>IF('Promotion Calculator'!G42&lt;&gt;"",1,0)</f>
        <v>0</v>
      </c>
      <c r="I143" s="94">
        <f>SUM(H143:H145)</f>
        <v>0</v>
      </c>
      <c r="J143" s="94"/>
      <c r="K143" s="94"/>
      <c r="L143" s="94">
        <f>MAX(L139:L142)</f>
        <v>0</v>
      </c>
      <c r="M143" s="94" t="str">
        <f>VLOOKUP(MAX(L139:L142),L139:M142,2,0)</f>
        <v>O-3 - 0</v>
      </c>
      <c r="N143" s="94"/>
      <c r="O143" s="94"/>
      <c r="P143" s="94"/>
      <c r="Q143" s="94"/>
      <c r="R143" s="106"/>
    </row>
    <row r="144" spans="1:18" ht="15">
      <c r="A144" s="94"/>
      <c r="B144" s="93"/>
      <c r="C144" s="92" t="s">
        <v>29</v>
      </c>
      <c r="D144" s="94"/>
      <c r="E144" s="94" t="s">
        <v>40</v>
      </c>
      <c r="F144" s="94" t="str">
        <f>IF('Promotion Calculator'!G33=Table1[[#This Row],[Category]],"NR","")</f>
        <v/>
      </c>
      <c r="G144" s="94"/>
      <c r="H144" s="93">
        <f>IF('Promotion Calculator'!G43&lt;&gt;"",1,0)</f>
        <v>0</v>
      </c>
      <c r="I144" s="94">
        <f>SUM(H144:H145)</f>
        <v>0</v>
      </c>
      <c r="J144" s="94"/>
      <c r="K144" s="94"/>
      <c r="L144" s="94"/>
      <c r="M144" s="94"/>
      <c r="N144" s="94"/>
      <c r="O144" s="94"/>
      <c r="P144" s="94"/>
      <c r="Q144" s="94"/>
      <c r="R144" s="106"/>
    </row>
    <row r="145" spans="1:18" ht="15">
      <c r="A145" s="94"/>
      <c r="B145" s="93"/>
      <c r="C145" s="92" t="s">
        <v>28</v>
      </c>
      <c r="D145" s="94" t="s">
        <v>41</v>
      </c>
      <c r="E145" s="94"/>
      <c r="F145" s="94" t="str">
        <f>IF('Promotion Calculator'!G33=Table1[[#This Row],[Category]],"R","")</f>
        <v/>
      </c>
      <c r="G145" s="94"/>
      <c r="H145" s="93">
        <f>IF('Promotion Calculator'!G44&lt;&gt;"",1,0)</f>
        <v>0</v>
      </c>
      <c r="I145" s="94">
        <f>H145</f>
        <v>0</v>
      </c>
      <c r="J145" s="94"/>
      <c r="K145" s="94"/>
      <c r="L145" s="94"/>
      <c r="M145" s="94"/>
      <c r="N145" s="94"/>
      <c r="O145" s="94"/>
      <c r="P145" s="94"/>
      <c r="Q145" s="94"/>
      <c r="R145" s="106"/>
    </row>
    <row r="146" spans="1:18" ht="15">
      <c r="A146" s="94"/>
      <c r="B146" s="93"/>
      <c r="C146" s="92" t="s">
        <v>34</v>
      </c>
      <c r="D146" s="94" t="s">
        <v>41</v>
      </c>
      <c r="E146" s="94"/>
      <c r="F146" s="94" t="str">
        <f>IF('Promotion Calculator'!G33=Table1[[#This Row],[Category]],"R","")</f>
        <v/>
      </c>
      <c r="G146" s="94"/>
      <c r="H146" s="93"/>
      <c r="I146" s="94"/>
      <c r="J146" s="94"/>
      <c r="K146" s="94"/>
      <c r="L146" s="94"/>
      <c r="M146" s="94"/>
      <c r="N146" s="94"/>
      <c r="O146" s="94"/>
      <c r="P146" s="94"/>
      <c r="Q146" s="94"/>
      <c r="R146" s="106"/>
    </row>
    <row r="147" spans="1:18" ht="15">
      <c r="A147" s="94"/>
      <c r="B147" s="93"/>
      <c r="C147" s="92" t="s">
        <v>32</v>
      </c>
      <c r="D147" s="94"/>
      <c r="E147" s="94" t="s">
        <v>40</v>
      </c>
      <c r="F147" s="94" t="str">
        <f>IF('Promotion Calculator'!G33=Table1[[#This Row],[Category]],"NR","")</f>
        <v/>
      </c>
      <c r="G147" s="94"/>
      <c r="H147" s="93"/>
      <c r="I147" s="94">
        <f>SUM(I148:I152)</f>
        <v>0</v>
      </c>
      <c r="J147" s="94"/>
      <c r="K147" s="94"/>
      <c r="L147" s="94"/>
      <c r="M147" s="94"/>
      <c r="N147" s="94"/>
      <c r="O147" s="94"/>
      <c r="P147" s="94"/>
      <c r="Q147" s="94"/>
      <c r="R147" s="106"/>
    </row>
    <row r="148" spans="1:18" ht="15">
      <c r="A148" s="94"/>
      <c r="B148" s="93"/>
      <c r="C148" s="92" t="s">
        <v>36</v>
      </c>
      <c r="D148" s="94" t="s">
        <v>41</v>
      </c>
      <c r="E148" s="94"/>
      <c r="F148" s="94" t="str">
        <f>IF('Promotion Calculator'!G33=Table1[[#This Row],[Category]],"R","")</f>
        <v/>
      </c>
      <c r="G148" s="94"/>
      <c r="H148" s="93">
        <f>IF('Promotion Calculator'!G47&lt;&gt;"",1,0)</f>
        <v>0</v>
      </c>
      <c r="I148" s="94">
        <f>SUM(H148:H152)</f>
        <v>0</v>
      </c>
      <c r="J148" s="94"/>
      <c r="K148" s="94"/>
      <c r="L148" s="94"/>
      <c r="M148" s="94"/>
      <c r="N148" s="94"/>
      <c r="O148" s="94"/>
      <c r="P148" s="94"/>
      <c r="Q148" s="94"/>
      <c r="R148" s="106"/>
    </row>
    <row r="149" spans="1:18" ht="15">
      <c r="A149" s="94"/>
      <c r="B149" s="93"/>
      <c r="C149" s="92" t="s">
        <v>33</v>
      </c>
      <c r="D149" s="94"/>
      <c r="E149" s="94" t="s">
        <v>40</v>
      </c>
      <c r="F149" s="94" t="str">
        <f>IF('Promotion Calculator'!G33=Table1[[#This Row],[Category]],"NR","")</f>
        <v/>
      </c>
      <c r="G149" s="94"/>
      <c r="H149" s="93">
        <f>IF('Promotion Calculator'!G48&lt;&gt;"",1,0)</f>
        <v>0</v>
      </c>
      <c r="I149" s="94">
        <f>SUM(H149:H152)</f>
        <v>0</v>
      </c>
      <c r="J149" s="94"/>
      <c r="K149" s="94"/>
      <c r="L149" s="94"/>
      <c r="M149" s="94"/>
      <c r="N149" s="94"/>
      <c r="O149" s="94"/>
      <c r="P149" s="94"/>
      <c r="Q149" s="94"/>
      <c r="R149" s="106"/>
    </row>
    <row r="150" spans="1:18" ht="15">
      <c r="A150" s="94"/>
      <c r="B150" s="93"/>
      <c r="C150" s="92"/>
      <c r="D150" s="94"/>
      <c r="E150" s="94" t="s">
        <v>42</v>
      </c>
      <c r="F150" s="94" t="str">
        <f>F139&amp;F140&amp;F141&amp;F142&amp;F143&amp;F144&amp;F145&amp;F146&amp;F147&amp;F148&amp;F149</f>
        <v/>
      </c>
      <c r="G150" s="94"/>
      <c r="H150" s="93">
        <f>IF('Promotion Calculator'!G49&lt;&gt;"",1,0)</f>
        <v>0</v>
      </c>
      <c r="I150" s="94">
        <f>SUM(H150:H152)</f>
        <v>0</v>
      </c>
      <c r="J150" s="94"/>
      <c r="K150" s="94"/>
      <c r="L150" s="94"/>
      <c r="M150" s="94"/>
      <c r="N150" s="94"/>
      <c r="O150" s="94"/>
      <c r="P150" s="94"/>
      <c r="Q150" s="94"/>
      <c r="R150" s="106"/>
    </row>
    <row r="151" spans="1:18" ht="15">
      <c r="A151" s="94"/>
      <c r="B151" s="93"/>
      <c r="C151" s="94"/>
      <c r="D151" s="94"/>
      <c r="E151" s="94"/>
      <c r="F151" s="94"/>
      <c r="G151" s="94"/>
      <c r="H151" s="93">
        <f>IF('Promotion Calculator'!G50&lt;&gt;"",1,0)</f>
        <v>0</v>
      </c>
      <c r="I151" s="94">
        <f>SUM(H151:H152)</f>
        <v>0</v>
      </c>
      <c r="J151" s="94"/>
      <c r="K151" s="94"/>
      <c r="L151" s="94"/>
      <c r="M151" s="94"/>
      <c r="N151" s="94"/>
      <c r="O151" s="94"/>
      <c r="P151" s="94"/>
      <c r="Q151" s="94"/>
      <c r="R151" s="106"/>
    </row>
    <row r="152" spans="1:18" ht="15">
      <c r="A152" s="94"/>
      <c r="B152" s="93"/>
      <c r="C152" s="94"/>
      <c r="D152" s="94"/>
      <c r="E152" s="94"/>
      <c r="F152" s="94"/>
      <c r="G152" s="94"/>
      <c r="H152" s="93">
        <f>IF('Promotion Calculator'!G51&lt;&gt;"",1,0)</f>
        <v>0</v>
      </c>
      <c r="I152" s="94">
        <f>H152</f>
        <v>0</v>
      </c>
      <c r="J152" s="94"/>
      <c r="K152" s="94"/>
      <c r="L152" s="94"/>
      <c r="M152" s="94"/>
      <c r="N152" s="94"/>
      <c r="O152" s="94"/>
      <c r="P152" s="94"/>
      <c r="Q152" s="94"/>
      <c r="R152" s="106"/>
    </row>
    <row r="153" spans="1:18" ht="15">
      <c r="A153" s="94"/>
      <c r="B153" s="93"/>
      <c r="C153" s="94"/>
      <c r="D153" s="94"/>
      <c r="E153" s="94"/>
      <c r="F153" s="94"/>
      <c r="G153" s="94"/>
      <c r="H153" s="94" t="str">
        <f>IF('Promotion Calculator'!G52&lt;&gt;"",1,"")</f>
        <v/>
      </c>
      <c r="I153" s="94"/>
      <c r="J153" s="94"/>
      <c r="K153" s="94"/>
      <c r="L153" s="94"/>
      <c r="M153" s="94"/>
      <c r="N153" s="94"/>
      <c r="O153" s="94"/>
      <c r="P153" s="94"/>
      <c r="Q153" s="94"/>
      <c r="R153" s="106"/>
    </row>
    <row r="154" spans="1:18" ht="15">
      <c r="A154" s="94"/>
      <c r="B154" s="93"/>
      <c r="C154" s="94"/>
      <c r="D154" s="94"/>
      <c r="E154" s="94"/>
      <c r="F154" s="94"/>
      <c r="G154" s="94"/>
      <c r="H154" s="94"/>
      <c r="I154" s="94"/>
      <c r="J154" s="94"/>
      <c r="K154" s="94"/>
      <c r="L154" s="94"/>
      <c r="M154" s="94"/>
      <c r="N154" s="94"/>
      <c r="O154" s="94"/>
      <c r="P154" s="94"/>
      <c r="Q154" s="94"/>
      <c r="R154" s="106"/>
    </row>
    <row r="155" spans="1:18" ht="15">
      <c r="A155" s="94"/>
      <c r="B155" s="93"/>
      <c r="C155" s="94"/>
      <c r="D155" s="94"/>
      <c r="E155" s="94"/>
      <c r="F155" s="94"/>
      <c r="G155" s="94"/>
      <c r="H155" s="94"/>
      <c r="I155" s="94"/>
      <c r="J155" s="94"/>
      <c r="K155" s="94"/>
      <c r="L155" s="94"/>
      <c r="M155" s="94"/>
      <c r="N155" s="94"/>
      <c r="O155" s="94"/>
      <c r="P155" s="94"/>
      <c r="Q155" s="94"/>
      <c r="R155" s="106"/>
    </row>
  </sheetData>
  <sheetProtection algorithmName="SHA-512" hashValue="SsDWptdr8fzzFAZCfzgeklL9jyN3b+veZQJNzbjchX4GgUoE4YCVVuwiO7+QwBjemGmJkH7nz5woLKcKGZJGhg==" saltValue="CSk3sU4yil2oA7gpsCyN9g==" spinCount="100000" sheet="1" objects="1" scenarios="1" selectLockedCells="1" selectUnlockedCells="1"/>
  <mergeCells count="2">
    <mergeCell ref="C2:P2"/>
    <mergeCell ref="C3:P3"/>
  </mergeCells>
  <printOptions horizontalCentered="1"/>
  <pageMargins left="0" right="0" top="0" bottom="0" header="0" footer="0"/>
  <pageSetup fitToHeight="1" fitToWidth="1" horizontalDpi="600" verticalDpi="600" orientation="landscape" scale="16"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Navy Medicine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Buhr, Nicholas C. LT</dc:creator>
  <cp:keywords/>
  <dc:description/>
  <cp:lastModifiedBy>Buhr, Nicholas C. LT</cp:lastModifiedBy>
  <cp:lastPrinted>2018-10-26T18:13:53Z</cp:lastPrinted>
  <dcterms:created xsi:type="dcterms:W3CDTF">2018-03-16T20:57:43Z</dcterms:created>
  <dcterms:modified xsi:type="dcterms:W3CDTF">2019-03-18T13:53:44Z</dcterms:modified>
  <cp:category/>
  <cp:version/>
  <cp:contentType/>
  <cp:contentStatus/>
</cp:coreProperties>
</file>